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Расчеты стр.1" sheetId="1" r:id="rId1"/>
    <sheet name="Расчеты стр.2_5" sheetId="2" r:id="rId2"/>
  </sheets>
  <definedNames>
    <definedName name="_xlnm.Print_Area" localSheetId="0">'Расчеты стр.1'!$A$1:$K$29</definedName>
    <definedName name="_xlnm.Print_Area" localSheetId="1">'Расчеты стр.2_5'!$A$1:$L$233</definedName>
  </definedNames>
  <calcPr fullCalcOnLoad="1"/>
</workbook>
</file>

<file path=xl/sharedStrings.xml><?xml version="1.0" encoding="utf-8"?>
<sst xmlns="http://schemas.openxmlformats.org/spreadsheetml/2006/main" count="356" uniqueCount="220">
  <si>
    <t>№ 
п/п</t>
  </si>
  <si>
    <t>Фонд оплаты труда в год, руб. (гр. 3 x гр. 4 x 
(1 + гр. 8 / 100) x 
гр. 9 x 12)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</si>
  <si>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</si>
  <si>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</si>
  <si>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</si>
  <si>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</si>
  <si>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</si>
  <si>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</si>
  <si>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</si>
  <si>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</si>
  <si>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</si>
  <si>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</si>
  <si>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</si>
  <si>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</si>
  <si>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</si>
  <si>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</si>
  <si>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</si>
  <si>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</si>
  <si>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</si>
  <si>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</si>
  <si>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</si>
  <si>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</si>
  <si>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</si>
  <si>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</si>
  <si>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</si>
  <si>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</si>
  <si>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</si>
  <si>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</si>
  <si>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</si>
  <si>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</si>
  <si>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</si>
  <si>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</si>
  <si>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</si>
  <si>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</si>
  <si>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</si>
  <si>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</si>
  <si>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</si>
  <si>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</si>
  <si>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</si>
  <si>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</si>
  <si>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</si>
  <si>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</si>
  <si>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</si>
  <si>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</si>
  <si>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</si>
  <si>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</si>
  <si>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</si>
  <si>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</si>
  <si>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</si>
  <si>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</si>
  <si>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</si>
  <si>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</si>
  <si>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</si>
  <si>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</si>
  <si>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</si>
  <si>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</si>
  <si>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</si>
  <si>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</si>
  <si>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</si>
  <si>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</si>
  <si>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</si>
  <si>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</si>
  <si>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</si>
  <si>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</si>
  <si>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</si>
  <si>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</si>
  <si>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</si>
  <si>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</si>
  <si>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</si>
  <si>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</si>
  <si>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</si>
  <si>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</si>
  <si>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</si>
  <si>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</si>
  <si>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</si>
  <si>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</si>
  <si>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Расчеты (обоснования) к плану финансово-хозяйственной деятельности учреждения</t>
  </si>
  <si>
    <t>4</t>
  </si>
  <si>
    <t>5</t>
  </si>
  <si>
    <t>6</t>
  </si>
  <si>
    <t>7</t>
  </si>
  <si>
    <t>8</t>
  </si>
  <si>
    <t>9</t>
  </si>
  <si>
    <t>x</t>
  </si>
  <si>
    <t>в том числе
по ставке 22,0%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</si>
  <si>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</si>
  <si>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Итого</t>
  </si>
  <si>
    <t>наименование расходов</t>
  </si>
  <si>
    <t>Итого:</t>
  </si>
  <si>
    <t xml:space="preserve">Сумма, руб. 
(гр. 3 x гр. 5 ) </t>
  </si>
  <si>
    <t xml:space="preserve">Сумма, руб. 
(гр. 4 x гр. 5 ) </t>
  </si>
  <si>
    <t xml:space="preserve">Наименование расходов </t>
  </si>
  <si>
    <t>112</t>
  </si>
  <si>
    <t>244</t>
  </si>
  <si>
    <t>111</t>
  </si>
  <si>
    <t>6.8. Расчет (обоснование) расходов на приобретение основных средств, материальных запасов</t>
  </si>
  <si>
    <t xml:space="preserve">6.7. Расчет (обоснование) прочих расходов </t>
  </si>
  <si>
    <t>Поступления от оказания услуг на платной основе и от иной приносящей доход деятельности</t>
  </si>
  <si>
    <t>Командировочные расходы( Проезд, проживание, суточные)</t>
  </si>
  <si>
    <t>наименование выплаты</t>
  </si>
  <si>
    <t>заработная плата педагогическим работникам в платных группах</t>
  </si>
  <si>
    <t>зарботная плата сезонным работникам, принятым в ДСОЛ "Ветерок" на период летних смен</t>
  </si>
  <si>
    <t>единовременные премии</t>
  </si>
  <si>
    <t>материальная помощь( юбилейные даты, рождение, в связи со смертью и в др. случаях)</t>
  </si>
  <si>
    <t>заработная плата медицинским работникам</t>
  </si>
  <si>
    <t>приносящая доход деятельность</t>
  </si>
  <si>
    <t>0</t>
  </si>
  <si>
    <t>113</t>
  </si>
  <si>
    <t>1.</t>
  </si>
  <si>
    <t>Командировочные расходы спортсменов ( проезд, проживание, питание, суточные)</t>
  </si>
  <si>
    <t>сотовая связь</t>
  </si>
  <si>
    <t>услуги автотранспорта (перевозчиков) проезд участников спортмероприятий к месту соревнований и обратно</t>
  </si>
  <si>
    <t>в соответствии с Договором на возмещение затрат на коммунальные услуги при проведении ремонтных работ (реконструкции)</t>
  </si>
  <si>
    <t>Определяется актом после принятия объекта</t>
  </si>
  <si>
    <t>техосмотр автомобилей</t>
  </si>
  <si>
    <t>стирка белья</t>
  </si>
  <si>
    <t>ремонт оборудования(Оргтехники, рабочего инструмента)</t>
  </si>
  <si>
    <t>4.</t>
  </si>
  <si>
    <t>тех.состояние дымоходов</t>
  </si>
  <si>
    <t>ДСОЛ "Ветерок"</t>
  </si>
  <si>
    <t>Вознаграждения по ДГПХ судьям (+страховые взносы)</t>
  </si>
  <si>
    <t>1.3. Расчеты (обоснования) выплат на социальные и иные выплаты населению</t>
  </si>
  <si>
    <t>321</t>
  </si>
  <si>
    <t>Материальная помощь члену семьи сотрудника</t>
  </si>
  <si>
    <t>850(851,852,853)</t>
  </si>
  <si>
    <t>Налог на землю за 2017 год( КВР 851)</t>
  </si>
  <si>
    <t>транспортный налог, госпошлины (КВР 852)</t>
  </si>
  <si>
    <t>Пени, штрафы (КВР 853)</t>
  </si>
  <si>
    <t>2.</t>
  </si>
  <si>
    <t>1341808,16+501094,50</t>
  </si>
  <si>
    <t>1.2. Расчеты (обоснования) выплат персоналу при направлении в служебные командировки КВР 112</t>
  </si>
  <si>
    <t>Возмещение расходов на медосмотр сотрудникам</t>
  </si>
  <si>
    <t>плата за размещение отходов (КВР 853)</t>
  </si>
  <si>
    <t>аб.плата за телефон Окт,65 кред. Задолж. За 2017 год</t>
  </si>
  <si>
    <t>Интернет кред. Задолженность за 2017 год</t>
  </si>
  <si>
    <t>услуги экспресс-почты</t>
  </si>
  <si>
    <t>почтовые марки</t>
  </si>
  <si>
    <t>возмещение проезда участникам спортмероприятий (тренерам, судьям) с оформление ДГПХ</t>
  </si>
  <si>
    <t>3.</t>
  </si>
  <si>
    <t>услуги транспортной компании по доставке груза</t>
  </si>
  <si>
    <t>аренда инструмента (строительного) отб. Молотка</t>
  </si>
  <si>
    <t>шлиф. мащина, бензопила, кондиционеры, тепловое и холодильное оборудование</t>
  </si>
  <si>
    <t>Болхов</t>
  </si>
  <si>
    <t>перазарядка огнетушителей</t>
  </si>
  <si>
    <t>вывоз опиленных деревьев</t>
  </si>
  <si>
    <t>ремонт системы отпления</t>
  </si>
  <si>
    <t>общежитие</t>
  </si>
  <si>
    <t>ремонт водопровода</t>
  </si>
  <si>
    <t>замена окон</t>
  </si>
  <si>
    <t>диагностика ТВ и выдача акта</t>
  </si>
  <si>
    <t>Заправка и ремонт оргтехники</t>
  </si>
  <si>
    <t>ТО пищевого оборудования</t>
  </si>
  <si>
    <t>ремонт системы пожарной сигнализации</t>
  </si>
  <si>
    <t>ТО пожарной сигнализации кред. Задолженность за 2017 год</t>
  </si>
  <si>
    <t>вывоз мусора</t>
  </si>
  <si>
    <t>дератизация</t>
  </si>
  <si>
    <t>поверка электр. Приборов</t>
  </si>
  <si>
    <t>весы, сигнализатор</t>
  </si>
  <si>
    <t>испытание маршевых лестниц</t>
  </si>
  <si>
    <t>ТО средств охраны (тревожная кнопка) кред. Задолженность за 2017 год</t>
  </si>
  <si>
    <t>ремонт автомобилей</t>
  </si>
  <si>
    <t>питание детей в оздоровительном лагере+ питание сотрудников</t>
  </si>
  <si>
    <t>технадзор за строит. Газового оборудования</t>
  </si>
  <si>
    <t>БСО (путевка в Ветерок)</t>
  </si>
  <si>
    <t>5.</t>
  </si>
  <si>
    <t>Выдача заключения о достоверности сметной стоимости</t>
  </si>
  <si>
    <t>6.</t>
  </si>
  <si>
    <t>проверка огнезащ. Обработки дерев. Поверхностей</t>
  </si>
  <si>
    <t>7.</t>
  </si>
  <si>
    <t>Программа Диплом-Стандарт</t>
  </si>
  <si>
    <t>8.</t>
  </si>
  <si>
    <t>Участие в семинаре</t>
  </si>
  <si>
    <t>обучение сотрудников ГО иЧС</t>
  </si>
  <si>
    <t>проведение профил. Измерений и испытаний электрооб. в ДСОЛ "Ветерок"</t>
  </si>
  <si>
    <t>11.</t>
  </si>
  <si>
    <t>юридические услуги</t>
  </si>
  <si>
    <t>комп. Программа</t>
  </si>
  <si>
    <t>13.</t>
  </si>
  <si>
    <t>курсы повышения водителей</t>
  </si>
  <si>
    <t>14.</t>
  </si>
  <si>
    <t>СБИС абонентская плата</t>
  </si>
  <si>
    <t>антивирус</t>
  </si>
  <si>
    <t>удаленная настройка комп. Программ</t>
  </si>
  <si>
    <t>1 С бухгалтерия конс. Услуги (кред. Задолженность за 2017 год)</t>
  </si>
  <si>
    <t>курсы повышения медиков</t>
  </si>
  <si>
    <t>охрана</t>
  </si>
  <si>
    <t>определение норовирусов и антигенов</t>
  </si>
  <si>
    <t>проживание судей</t>
  </si>
  <si>
    <t>предаттестационная подготовка персонала по электробезопасности и операторы котельной</t>
  </si>
  <si>
    <t>наградной материал, цветы, призы, сувениры</t>
  </si>
  <si>
    <t>косилка</t>
  </si>
  <si>
    <t>Дрель, шлифмашина</t>
  </si>
  <si>
    <t>фен электрический</t>
  </si>
  <si>
    <t>сварочный аппарат</t>
  </si>
  <si>
    <t>пожарные лестницы</t>
  </si>
  <si>
    <t>принтер</t>
  </si>
  <si>
    <t>микрофон</t>
  </si>
  <si>
    <t>электронная проходная</t>
  </si>
  <si>
    <t>чайник эл.</t>
  </si>
  <si>
    <t>смартфон</t>
  </si>
  <si>
    <t>ГСМ</t>
  </si>
  <si>
    <t>строительные материалы</t>
  </si>
  <si>
    <t>электротовары/хозтовары</t>
  </si>
  <si>
    <t>канцтовары, книги учета</t>
  </si>
  <si>
    <t>автозапчасти/велозапчасти</t>
  </si>
  <si>
    <t>пули пневм/капсюль жевело</t>
  </si>
  <si>
    <t>автошины</t>
  </si>
  <si>
    <t>сантехника/трубы</t>
  </si>
  <si>
    <t>плакаты ГО и ЧС</t>
  </si>
  <si>
    <t>сетки в/б, ф/б</t>
  </si>
  <si>
    <t>салют ( в рамках закрытия смены ДСОЛ "Ветерок")</t>
  </si>
  <si>
    <t>медикаменты</t>
  </si>
  <si>
    <t>материалы для ремонта газ. Оборудования</t>
  </si>
  <si>
    <t>материалы для ремонта снегоуборочной машины, снегохода</t>
  </si>
  <si>
    <t>системный блок</t>
  </si>
  <si>
    <t>штампы</t>
  </si>
  <si>
    <t>комплектующие к турникету</t>
  </si>
  <si>
    <t>фискальный накопитель ККТ</t>
  </si>
  <si>
    <t>материал для ремонта уборочной машины</t>
  </si>
  <si>
    <t>обруч, шары, флажки, шнур, пригл, футболка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</si>
</sst>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left"/>
    </xf>
    <xf numFmtId="0" fontId="50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top"/>
    </xf>
    <xf numFmtId="0" fontId="51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top"/>
    </xf>
    <xf numFmtId="0" fontId="51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/>
    </xf>
    <xf numFmtId="0" fontId="1" fillId="0" borderId="27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view="pageBreakPreview" zoomScaleSheetLayoutView="100" zoomScalePageLayoutView="0" workbookViewId="0" topLeftCell="A10">
      <selection activeCell="K22" sqref="K22"/>
    </sheetView>
  </sheetViews>
  <sheetFormatPr defaultColWidth="0.875" defaultRowHeight="12.75"/>
  <cols>
    <col min="1" max="1" width="4.50390625" style="1" customWidth="1"/>
    <col min="2" max="2" width="25.50390625" style="1" customWidth="1"/>
    <col min="3" max="3" width="12.50390625" style="1" customWidth="1"/>
    <col min="4" max="4" width="14.50390625" style="1" customWidth="1"/>
    <col min="5" max="5" width="12.875" style="1" customWidth="1"/>
    <col min="6" max="6" width="18.375" style="1" customWidth="1"/>
    <col min="7" max="8" width="15.50390625" style="1" customWidth="1"/>
    <col min="9" max="9" width="15.125" style="1" customWidth="1"/>
    <col min="10" max="10" width="12.50390625" style="1" customWidth="1"/>
    <col min="11" max="11" width="18.125" style="1" customWidth="1"/>
    <col min="12" max="16384" width="0.875" style="1" customWidth="1"/>
  </cols>
  <sheetData>
    <row r="1" s="8" customFormat="1" ht="12"/>
    <row r="2" spans="9:11" s="8" customFormat="1" ht="14.25" customHeight="1">
      <c r="I2" s="70"/>
      <c r="J2" s="70"/>
      <c r="K2" s="70"/>
    </row>
    <row r="3" ht="3" customHeight="1"/>
    <row r="6" spans="1:11" s="7" customFormat="1" ht="15">
      <c r="A6" s="67" t="s">
        <v>76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8" spans="1:11" s="2" customFormat="1" ht="13.5">
      <c r="A8" s="71" t="s">
        <v>7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ht="6" customHeight="1"/>
    <row r="10" spans="1:11" s="6" customFormat="1" ht="13.5">
      <c r="A10" s="6" t="s">
        <v>6</v>
      </c>
      <c r="C10" s="72" t="s">
        <v>94</v>
      </c>
      <c r="D10" s="72"/>
      <c r="E10" s="72"/>
      <c r="F10" s="72"/>
      <c r="G10" s="72"/>
      <c r="H10" s="72"/>
      <c r="I10" s="72"/>
      <c r="J10" s="72"/>
      <c r="K10" s="72"/>
    </row>
    <row r="11" spans="3:11" s="6" customFormat="1" ht="6" customHeight="1">
      <c r="C11" s="9"/>
      <c r="D11" s="9"/>
      <c r="E11" s="10"/>
      <c r="F11" s="10"/>
      <c r="G11" s="10"/>
      <c r="H11" s="10"/>
      <c r="I11" s="10"/>
      <c r="J11" s="10"/>
      <c r="K11" s="10"/>
    </row>
    <row r="12" spans="1:11" s="6" customFormat="1" ht="13.5">
      <c r="A12" s="69" t="s">
        <v>5</v>
      </c>
      <c r="B12" s="69"/>
      <c r="C12" s="69"/>
      <c r="D12" s="69"/>
      <c r="E12" s="68" t="s">
        <v>97</v>
      </c>
      <c r="F12" s="68"/>
      <c r="G12" s="68"/>
      <c r="H12" s="68"/>
      <c r="I12" s="68"/>
      <c r="J12" s="68"/>
      <c r="K12" s="68"/>
    </row>
    <row r="13" ht="9.75" customHeight="1"/>
    <row r="14" spans="1:11" s="2" customFormat="1" ht="13.5">
      <c r="A14" s="71" t="s">
        <v>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ht="10.5" customHeight="1"/>
    <row r="16" spans="1:11" s="3" customFormat="1" ht="13.5" customHeight="1">
      <c r="A16" s="61" t="s">
        <v>0</v>
      </c>
      <c r="B16" s="61" t="s">
        <v>99</v>
      </c>
      <c r="C16" s="61"/>
      <c r="D16" s="66"/>
      <c r="E16" s="66"/>
      <c r="F16" s="66"/>
      <c r="G16" s="66"/>
      <c r="H16" s="66"/>
      <c r="I16" s="61"/>
      <c r="J16" s="61"/>
      <c r="K16" s="61" t="s">
        <v>1</v>
      </c>
    </row>
    <row r="17" spans="1:11" s="3" customFormat="1" ht="13.5" customHeight="1">
      <c r="A17" s="62"/>
      <c r="B17" s="62"/>
      <c r="C17" s="62"/>
      <c r="D17" s="66"/>
      <c r="E17" s="66"/>
      <c r="F17" s="66"/>
      <c r="G17" s="66"/>
      <c r="H17" s="66"/>
      <c r="I17" s="62"/>
      <c r="J17" s="62"/>
      <c r="K17" s="62"/>
    </row>
    <row r="18" spans="1:11" s="3" customFormat="1" ht="39.75" customHeight="1">
      <c r="A18" s="63"/>
      <c r="B18" s="63"/>
      <c r="C18" s="63"/>
      <c r="D18" s="66"/>
      <c r="E18" s="16"/>
      <c r="F18" s="16"/>
      <c r="G18" s="16"/>
      <c r="H18" s="16"/>
      <c r="I18" s="63"/>
      <c r="J18" s="63"/>
      <c r="K18" s="63"/>
    </row>
    <row r="19" spans="1:11" s="4" customFormat="1" ht="12.75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/>
      <c r="I19" s="12">
        <v>8</v>
      </c>
      <c r="J19" s="12">
        <v>9</v>
      </c>
      <c r="K19" s="12">
        <v>10</v>
      </c>
    </row>
    <row r="20" spans="1:11" s="4" customFormat="1" ht="39">
      <c r="A20" s="11" t="s">
        <v>16</v>
      </c>
      <c r="B20" s="15" t="s">
        <v>100</v>
      </c>
      <c r="C20" s="14"/>
      <c r="D20" s="14"/>
      <c r="E20" s="14"/>
      <c r="F20" s="14"/>
      <c r="G20" s="39"/>
      <c r="H20" s="14"/>
      <c r="I20" s="14"/>
      <c r="J20" s="14"/>
      <c r="K20" s="39">
        <v>503295.36</v>
      </c>
    </row>
    <row r="21" spans="1:11" s="4" customFormat="1" ht="52.5">
      <c r="A21" s="11" t="s">
        <v>20</v>
      </c>
      <c r="B21" s="15" t="s">
        <v>101</v>
      </c>
      <c r="C21" s="14"/>
      <c r="D21" s="14"/>
      <c r="E21" s="14"/>
      <c r="F21" s="14"/>
      <c r="G21" s="39"/>
      <c r="H21" s="14"/>
      <c r="I21" s="14"/>
      <c r="J21" s="14"/>
      <c r="K21" s="39">
        <v>812827.06</v>
      </c>
    </row>
    <row r="22" spans="1:11" s="4" customFormat="1" ht="12.75">
      <c r="A22" s="11" t="s">
        <v>26</v>
      </c>
      <c r="B22" s="15" t="s">
        <v>102</v>
      </c>
      <c r="C22" s="14"/>
      <c r="D22" s="14"/>
      <c r="E22" s="14"/>
      <c r="F22" s="39"/>
      <c r="G22" s="39"/>
      <c r="H22" s="14"/>
      <c r="I22" s="14"/>
      <c r="J22" s="14"/>
      <c r="K22" s="39">
        <v>25685.74</v>
      </c>
    </row>
    <row r="23" spans="1:11" s="4" customFormat="1" ht="41.25" customHeight="1">
      <c r="A23" s="11" t="s">
        <v>77</v>
      </c>
      <c r="B23" s="44" t="s">
        <v>103</v>
      </c>
      <c r="C23" s="14"/>
      <c r="D23" s="14"/>
      <c r="E23" s="14"/>
      <c r="F23" s="14"/>
      <c r="G23" s="39"/>
      <c r="H23" s="14"/>
      <c r="I23" s="14"/>
      <c r="J23" s="14"/>
      <c r="K23" s="39">
        <v>301500</v>
      </c>
    </row>
    <row r="24" spans="1:11" s="4" customFormat="1" ht="26.25">
      <c r="A24" s="11" t="s">
        <v>78</v>
      </c>
      <c r="B24" s="15" t="s">
        <v>104</v>
      </c>
      <c r="C24" s="14"/>
      <c r="D24" s="14"/>
      <c r="E24" s="14"/>
      <c r="F24" s="14"/>
      <c r="G24" s="39"/>
      <c r="H24" s="39"/>
      <c r="I24" s="14"/>
      <c r="J24" s="14"/>
      <c r="K24" s="45">
        <v>0</v>
      </c>
    </row>
    <row r="25" spans="1:11" s="4" customFormat="1" ht="12.75">
      <c r="A25" s="11" t="s">
        <v>79</v>
      </c>
      <c r="B25" s="15"/>
      <c r="C25" s="14"/>
      <c r="D25" s="14"/>
      <c r="E25" s="14"/>
      <c r="F25" s="14"/>
      <c r="G25" s="39"/>
      <c r="H25" s="39"/>
      <c r="I25" s="14"/>
      <c r="J25" s="14"/>
      <c r="K25" s="14"/>
    </row>
    <row r="26" spans="1:11" s="4" customFormat="1" ht="12.75">
      <c r="A26" s="11" t="s">
        <v>80</v>
      </c>
      <c r="B26" s="15"/>
      <c r="C26" s="14"/>
      <c r="D26" s="14"/>
      <c r="E26" s="14"/>
      <c r="F26" s="14"/>
      <c r="G26" s="39"/>
      <c r="H26" s="39"/>
      <c r="I26" s="14"/>
      <c r="J26" s="14"/>
      <c r="K26" s="14"/>
    </row>
    <row r="27" spans="1:11" s="4" customFormat="1" ht="12.75">
      <c r="A27" s="11" t="s">
        <v>81</v>
      </c>
      <c r="B27" s="15"/>
      <c r="C27" s="14"/>
      <c r="D27" s="14"/>
      <c r="E27" s="14"/>
      <c r="F27" s="14"/>
      <c r="G27" s="39"/>
      <c r="H27" s="39"/>
      <c r="I27" s="14"/>
      <c r="J27" s="14"/>
      <c r="K27" s="14"/>
    </row>
    <row r="28" spans="1:11" s="4" customFormat="1" ht="12.75">
      <c r="A28" s="11" t="s">
        <v>82</v>
      </c>
      <c r="B28" s="15"/>
      <c r="C28" s="14"/>
      <c r="D28" s="14"/>
      <c r="E28" s="14"/>
      <c r="F28" s="14"/>
      <c r="G28" s="39"/>
      <c r="H28" s="39"/>
      <c r="I28" s="14"/>
      <c r="J28" s="14"/>
      <c r="K28" s="14"/>
    </row>
    <row r="29" spans="1:11" s="5" customFormat="1" ht="15" customHeight="1">
      <c r="A29" s="64" t="s">
        <v>2</v>
      </c>
      <c r="B29" s="65"/>
      <c r="C29" s="40" t="s">
        <v>3</v>
      </c>
      <c r="D29" s="40">
        <f>SUM(D20:D28)</f>
        <v>0</v>
      </c>
      <c r="E29" s="40" t="s">
        <v>3</v>
      </c>
      <c r="F29" s="40" t="s">
        <v>3</v>
      </c>
      <c r="G29" s="40" t="s">
        <v>3</v>
      </c>
      <c r="H29" s="41">
        <f>SUM(H20:H28)+0.01</f>
        <v>0.01</v>
      </c>
      <c r="I29" s="40" t="s">
        <v>3</v>
      </c>
      <c r="J29" s="40" t="s">
        <v>3</v>
      </c>
      <c r="K29" s="41">
        <f>SUM(K20:K25)</f>
        <v>1643308.16</v>
      </c>
    </row>
  </sheetData>
  <sheetProtection/>
  <mergeCells count="17">
    <mergeCell ref="A6:K6"/>
    <mergeCell ref="E12:K12"/>
    <mergeCell ref="A12:D12"/>
    <mergeCell ref="D17:D18"/>
    <mergeCell ref="I2:K2"/>
    <mergeCell ref="A14:K14"/>
    <mergeCell ref="A8:K8"/>
    <mergeCell ref="C10:K10"/>
    <mergeCell ref="I16:I18"/>
    <mergeCell ref="J16:J18"/>
    <mergeCell ref="K16:K18"/>
    <mergeCell ref="A29:B29"/>
    <mergeCell ref="B16:B18"/>
    <mergeCell ref="C16:C18"/>
    <mergeCell ref="A16:A18"/>
    <mergeCell ref="D16:H16"/>
    <mergeCell ref="E17:H1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3"/>
  <sheetViews>
    <sheetView tabSelected="1" view="pageBreakPreview" zoomScaleSheetLayoutView="100" workbookViewId="0" topLeftCell="A166">
      <selection activeCell="F217" sqref="F217"/>
    </sheetView>
  </sheetViews>
  <sheetFormatPr defaultColWidth="0.875" defaultRowHeight="12" customHeight="1"/>
  <cols>
    <col min="1" max="1" width="6.875" style="2" customWidth="1"/>
    <col min="2" max="2" width="18.875" style="2" customWidth="1"/>
    <col min="3" max="3" width="16.50390625" style="2" customWidth="1"/>
    <col min="4" max="4" width="21.875" style="2" customWidth="1"/>
    <col min="5" max="5" width="22.00390625" style="2" customWidth="1"/>
    <col min="6" max="6" width="23.50390625" style="2" customWidth="1"/>
    <col min="7" max="7" width="1.875" style="2" bestFit="1" customWidth="1"/>
    <col min="8" max="48" width="0.875" style="2" customWidth="1"/>
    <col min="49" max="49" width="0.5" style="2" customWidth="1"/>
    <col min="50" max="56" width="0.875" style="2" customWidth="1"/>
    <col min="57" max="57" width="0.5" style="2" customWidth="1"/>
    <col min="58" max="16384" width="0.875" style="2" customWidth="1"/>
  </cols>
  <sheetData>
    <row r="1" spans="1:6" s="6" customFormat="1" ht="21" customHeight="1">
      <c r="A1" s="71" t="s">
        <v>130</v>
      </c>
      <c r="B1" s="71"/>
      <c r="C1" s="71"/>
      <c r="D1" s="71"/>
      <c r="E1" s="71"/>
      <c r="F1" s="71"/>
    </row>
    <row r="2" ht="10.5" customHeight="1"/>
    <row r="3" spans="1:6" s="3" customFormat="1" ht="84.75" customHeight="1">
      <c r="A3" s="13" t="s">
        <v>0</v>
      </c>
      <c r="B3" s="13" t="s">
        <v>12</v>
      </c>
      <c r="C3" s="13" t="s">
        <v>9</v>
      </c>
      <c r="D3" s="13" t="s">
        <v>73</v>
      </c>
      <c r="E3" s="13" t="s">
        <v>10</v>
      </c>
      <c r="F3" s="13" t="s">
        <v>11</v>
      </c>
    </row>
    <row r="4" spans="1:6" s="4" customFormat="1" ht="12.7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1:6" s="5" customFormat="1" ht="56.25" customHeight="1">
      <c r="A5" s="11" t="s">
        <v>16</v>
      </c>
      <c r="B5" s="44" t="s">
        <v>98</v>
      </c>
      <c r="C5" s="14">
        <v>4320.24</v>
      </c>
      <c r="D5" s="14">
        <v>4</v>
      </c>
      <c r="E5" s="14">
        <v>4</v>
      </c>
      <c r="F5" s="14">
        <v>69123.78</v>
      </c>
    </row>
    <row r="6" spans="1:6" s="5" customFormat="1" ht="44.25" customHeight="1">
      <c r="A6" s="11" t="s">
        <v>128</v>
      </c>
      <c r="B6" s="44"/>
      <c r="C6" s="14"/>
      <c r="D6" s="14"/>
      <c r="E6" s="14"/>
      <c r="F6" s="14">
        <v>0</v>
      </c>
    </row>
    <row r="7" spans="1:6" s="5" customFormat="1" ht="15" customHeight="1">
      <c r="A7" s="11"/>
      <c r="B7" s="18" t="s">
        <v>2</v>
      </c>
      <c r="C7" s="14" t="s">
        <v>3</v>
      </c>
      <c r="D7" s="14" t="s">
        <v>3</v>
      </c>
      <c r="E7" s="14" t="s">
        <v>3</v>
      </c>
      <c r="F7" s="14">
        <f>SUM(F5:F6)</f>
        <v>69123.78</v>
      </c>
    </row>
    <row r="9" spans="1:6" s="6" customFormat="1" ht="13.5">
      <c r="A9" s="71" t="s">
        <v>121</v>
      </c>
      <c r="B9" s="71"/>
      <c r="C9" s="71"/>
      <c r="D9" s="71"/>
      <c r="E9" s="71"/>
      <c r="F9" s="71"/>
    </row>
    <row r="10" spans="1:6" ht="21" customHeight="1">
      <c r="A10" s="6" t="s">
        <v>6</v>
      </c>
      <c r="B10" s="6"/>
      <c r="C10" s="72" t="s">
        <v>122</v>
      </c>
      <c r="D10" s="72"/>
      <c r="E10" s="72"/>
      <c r="F10" s="72"/>
    </row>
    <row r="11" spans="1:6" s="3" customFormat="1" ht="8.25" customHeight="1">
      <c r="A11" s="6"/>
      <c r="B11" s="6"/>
      <c r="C11" s="9"/>
      <c r="D11" s="9"/>
      <c r="E11" s="9"/>
      <c r="F11" s="9"/>
    </row>
    <row r="12" spans="1:6" s="4" customFormat="1" ht="26.25" customHeight="1">
      <c r="A12" s="69" t="s">
        <v>5</v>
      </c>
      <c r="B12" s="69"/>
      <c r="C12" s="69"/>
      <c r="D12" s="68" t="s">
        <v>105</v>
      </c>
      <c r="E12" s="68"/>
      <c r="F12" s="68"/>
    </row>
    <row r="13" spans="1:6" s="5" customFormat="1" ht="26.25" customHeight="1">
      <c r="A13" s="11" t="s">
        <v>108</v>
      </c>
      <c r="B13" s="81" t="s">
        <v>123</v>
      </c>
      <c r="C13" s="82"/>
      <c r="D13" s="14">
        <v>0</v>
      </c>
      <c r="E13" s="14"/>
      <c r="F13" s="14">
        <v>0</v>
      </c>
    </row>
    <row r="14" spans="1:6" s="5" customFormat="1" ht="15" customHeight="1">
      <c r="A14" s="11"/>
      <c r="B14" s="15"/>
      <c r="C14" s="14"/>
      <c r="D14" s="14"/>
      <c r="E14" s="14"/>
      <c r="F14" s="14"/>
    </row>
    <row r="15" spans="1:6" s="5" customFormat="1" ht="15" customHeight="1">
      <c r="A15" s="11"/>
      <c r="B15" s="18" t="s">
        <v>2</v>
      </c>
      <c r="C15" s="14" t="s">
        <v>3</v>
      </c>
      <c r="D15" s="14" t="s">
        <v>83</v>
      </c>
      <c r="E15" s="14" t="s">
        <v>83</v>
      </c>
      <c r="F15" s="14">
        <v>0</v>
      </c>
    </row>
    <row r="17" spans="1:6" s="6" customFormat="1" ht="41.25" customHeight="1">
      <c r="A17" s="83" t="s">
        <v>13</v>
      </c>
      <c r="B17" s="83"/>
      <c r="C17" s="83"/>
      <c r="D17" s="83"/>
      <c r="E17" s="83"/>
      <c r="F17" s="83"/>
    </row>
    <row r="18" ht="10.5" customHeight="1"/>
    <row r="19" spans="1:6" ht="55.5" customHeight="1">
      <c r="A19" s="13" t="s">
        <v>0</v>
      </c>
      <c r="B19" s="81" t="s">
        <v>68</v>
      </c>
      <c r="C19" s="112"/>
      <c r="D19" s="112"/>
      <c r="E19" s="16" t="s">
        <v>15</v>
      </c>
      <c r="F19" s="16" t="s">
        <v>14</v>
      </c>
    </row>
    <row r="20" spans="1:6" s="1" customFormat="1" ht="12.75">
      <c r="A20" s="12">
        <v>1</v>
      </c>
      <c r="B20" s="73">
        <v>2</v>
      </c>
      <c r="C20" s="113"/>
      <c r="D20" s="113"/>
      <c r="E20" s="12"/>
      <c r="F20" s="12"/>
    </row>
    <row r="21" spans="1:6" ht="15" customHeight="1">
      <c r="A21" s="11" t="s">
        <v>16</v>
      </c>
      <c r="B21" s="81" t="s">
        <v>27</v>
      </c>
      <c r="C21" s="112"/>
      <c r="D21" s="82"/>
      <c r="E21" s="16"/>
      <c r="F21" s="14"/>
    </row>
    <row r="22" spans="1:6" s="1" customFormat="1" ht="30" customHeight="1">
      <c r="A22" s="19" t="s">
        <v>17</v>
      </c>
      <c r="B22" s="86" t="s">
        <v>84</v>
      </c>
      <c r="C22" s="111"/>
      <c r="D22" s="87"/>
      <c r="E22" s="16" t="s">
        <v>129</v>
      </c>
      <c r="F22" s="23">
        <v>412388.34</v>
      </c>
    </row>
    <row r="23" spans="1:6" s="1" customFormat="1" ht="13.5" customHeight="1">
      <c r="A23" s="11" t="s">
        <v>18</v>
      </c>
      <c r="B23" s="86" t="s">
        <v>28</v>
      </c>
      <c r="C23" s="111"/>
      <c r="D23" s="111"/>
      <c r="E23" s="16"/>
      <c r="F23" s="14"/>
    </row>
    <row r="24" spans="1:6" s="1" customFormat="1" ht="26.25" customHeight="1">
      <c r="A24" s="11" t="s">
        <v>19</v>
      </c>
      <c r="B24" s="86" t="s">
        <v>29</v>
      </c>
      <c r="C24" s="111"/>
      <c r="D24" s="111"/>
      <c r="E24" s="16"/>
      <c r="F24" s="14"/>
    </row>
    <row r="25" spans="1:6" s="1" customFormat="1" ht="26.25" customHeight="1">
      <c r="A25" s="11" t="s">
        <v>20</v>
      </c>
      <c r="B25" s="86" t="s">
        <v>30</v>
      </c>
      <c r="C25" s="111"/>
      <c r="D25" s="111"/>
      <c r="E25" s="16"/>
      <c r="F25" s="14"/>
    </row>
    <row r="26" spans="1:6" s="1" customFormat="1" ht="34.5" customHeight="1">
      <c r="A26" s="21" t="s">
        <v>21</v>
      </c>
      <c r="B26" s="86" t="s">
        <v>85</v>
      </c>
      <c r="C26" s="111"/>
      <c r="D26" s="111"/>
      <c r="E26" s="16" t="s">
        <v>129</v>
      </c>
      <c r="F26" s="23">
        <v>53444.17</v>
      </c>
    </row>
    <row r="27" spans="1:6" s="1" customFormat="1" ht="26.25" customHeight="1">
      <c r="A27" s="11" t="s">
        <v>22</v>
      </c>
      <c r="B27" s="86" t="s">
        <v>31</v>
      </c>
      <c r="C27" s="111"/>
      <c r="D27" s="111"/>
      <c r="E27" s="16"/>
      <c r="F27" s="14"/>
    </row>
    <row r="28" spans="1:6" s="1" customFormat="1" ht="27" customHeight="1">
      <c r="A28" s="11" t="s">
        <v>23</v>
      </c>
      <c r="B28" s="86" t="s">
        <v>32</v>
      </c>
      <c r="C28" s="111"/>
      <c r="D28" s="111"/>
      <c r="E28" s="16" t="s">
        <v>129</v>
      </c>
      <c r="F28" s="14">
        <v>3685.8</v>
      </c>
    </row>
    <row r="29" spans="1:6" s="1" customFormat="1" ht="27" customHeight="1">
      <c r="A29" s="11" t="s">
        <v>24</v>
      </c>
      <c r="B29" s="86" t="s">
        <v>33</v>
      </c>
      <c r="C29" s="111"/>
      <c r="D29" s="111"/>
      <c r="E29" s="16"/>
      <c r="F29" s="14"/>
    </row>
    <row r="30" spans="1:6" s="1" customFormat="1" ht="27" customHeight="1">
      <c r="A30" s="11" t="s">
        <v>25</v>
      </c>
      <c r="B30" s="86" t="s">
        <v>33</v>
      </c>
      <c r="C30" s="111"/>
      <c r="D30" s="111"/>
      <c r="E30" s="16"/>
      <c r="F30" s="14"/>
    </row>
    <row r="31" spans="1:6" s="1" customFormat="1" ht="26.25" customHeight="1">
      <c r="A31" s="11" t="s">
        <v>26</v>
      </c>
      <c r="B31" s="86" t="s">
        <v>34</v>
      </c>
      <c r="C31" s="111"/>
      <c r="D31" s="111"/>
      <c r="E31" s="16" t="s">
        <v>129</v>
      </c>
      <c r="F31" s="14">
        <v>93988.04</v>
      </c>
    </row>
    <row r="32" spans="1:6" s="1" customFormat="1" ht="13.5" customHeight="1">
      <c r="A32" s="11"/>
      <c r="B32" s="64" t="s">
        <v>2</v>
      </c>
      <c r="C32" s="65"/>
      <c r="D32" s="65"/>
      <c r="E32" s="11" t="s">
        <v>83</v>
      </c>
      <c r="F32" s="41">
        <f>SUM(F22:F31)</f>
        <v>563506.35</v>
      </c>
    </row>
    <row r="33" ht="3" customHeight="1"/>
    <row r="34" spans="1:6" s="8" customFormat="1" ht="48" customHeight="1">
      <c r="A34" s="103" t="s">
        <v>75</v>
      </c>
      <c r="B34" s="104"/>
      <c r="C34" s="104"/>
      <c r="D34" s="104"/>
      <c r="E34" s="104"/>
      <c r="F34" s="104"/>
    </row>
    <row r="36" spans="1:6" s="6" customFormat="1" ht="13.5">
      <c r="A36" s="71" t="s">
        <v>35</v>
      </c>
      <c r="B36" s="71"/>
      <c r="C36" s="71"/>
      <c r="D36" s="71"/>
      <c r="E36" s="71"/>
      <c r="F36" s="71"/>
    </row>
    <row r="37" ht="6" customHeight="1"/>
    <row r="38" spans="1:6" s="6" customFormat="1" ht="13.5">
      <c r="A38" s="6" t="s">
        <v>6</v>
      </c>
      <c r="C38" s="72" t="s">
        <v>92</v>
      </c>
      <c r="D38" s="72"/>
      <c r="E38" s="72"/>
      <c r="F38" s="72"/>
    </row>
    <row r="39" spans="3:6" s="6" customFormat="1" ht="6" customHeight="1">
      <c r="C39" s="9"/>
      <c r="D39" s="9"/>
      <c r="E39" s="9"/>
      <c r="F39" s="9"/>
    </row>
    <row r="40" spans="1:12" s="6" customFormat="1" ht="13.5">
      <c r="A40" s="69" t="s">
        <v>5</v>
      </c>
      <c r="B40" s="69"/>
      <c r="C40" s="69"/>
      <c r="D40" s="69"/>
      <c r="E40" s="69"/>
      <c r="F40" s="69"/>
      <c r="G40" s="69"/>
      <c r="H40" s="69"/>
      <c r="I40" s="69"/>
      <c r="J40" s="69"/>
      <c r="K40" s="107"/>
      <c r="L40" s="107"/>
    </row>
    <row r="41" ht="10.5" customHeight="1"/>
    <row r="42" spans="1:6" s="3" customFormat="1" ht="45" customHeight="1">
      <c r="A42" s="16" t="s">
        <v>0</v>
      </c>
      <c r="B42" s="66" t="s">
        <v>38</v>
      </c>
      <c r="C42" s="66"/>
      <c r="D42" s="16" t="s">
        <v>39</v>
      </c>
      <c r="E42" s="16" t="s">
        <v>40</v>
      </c>
      <c r="F42" s="16" t="s">
        <v>37</v>
      </c>
    </row>
    <row r="43" spans="1:6" s="4" customFormat="1" ht="12.75">
      <c r="A43" s="12">
        <v>1</v>
      </c>
      <c r="B43" s="93">
        <v>2</v>
      </c>
      <c r="C43" s="93"/>
      <c r="D43" s="12">
        <v>3</v>
      </c>
      <c r="E43" s="12">
        <v>4</v>
      </c>
      <c r="F43" s="12">
        <v>5</v>
      </c>
    </row>
    <row r="44" spans="1:6" s="5" customFormat="1" ht="15" customHeight="1">
      <c r="A44" s="11" t="s">
        <v>16</v>
      </c>
      <c r="B44" s="108" t="s">
        <v>131</v>
      </c>
      <c r="C44" s="108"/>
      <c r="D44" s="14">
        <v>2133</v>
      </c>
      <c r="E44" s="14">
        <v>4</v>
      </c>
      <c r="F44" s="14">
        <v>8532</v>
      </c>
    </row>
    <row r="45" spans="1:6" s="5" customFormat="1" ht="15" customHeight="1">
      <c r="A45" s="11"/>
      <c r="B45" s="84"/>
      <c r="C45" s="84"/>
      <c r="D45" s="14"/>
      <c r="E45" s="14"/>
      <c r="F45" s="14"/>
    </row>
    <row r="46" spans="1:6" s="5" customFormat="1" ht="15" customHeight="1">
      <c r="A46" s="11"/>
      <c r="B46" s="64" t="s">
        <v>86</v>
      </c>
      <c r="C46" s="109"/>
      <c r="D46" s="14" t="s">
        <v>3</v>
      </c>
      <c r="E46" s="14" t="s">
        <v>3</v>
      </c>
      <c r="F46" s="40">
        <v>8532</v>
      </c>
    </row>
    <row r="47" s="1" customFormat="1" ht="12" customHeight="1"/>
    <row r="48" spans="1:6" s="6" customFormat="1" ht="13.5">
      <c r="A48" s="71" t="s">
        <v>41</v>
      </c>
      <c r="B48" s="71"/>
      <c r="C48" s="71"/>
      <c r="D48" s="71"/>
      <c r="E48" s="71"/>
      <c r="F48" s="71"/>
    </row>
    <row r="49" ht="6" customHeight="1"/>
    <row r="50" spans="1:6" s="6" customFormat="1" ht="13.5">
      <c r="A50" s="6" t="s">
        <v>6</v>
      </c>
      <c r="C50" s="72" t="s">
        <v>124</v>
      </c>
      <c r="D50" s="72"/>
      <c r="E50" s="72"/>
      <c r="F50" s="72"/>
    </row>
    <row r="51" spans="3:6" s="6" customFormat="1" ht="6" customHeight="1">
      <c r="C51" s="9"/>
      <c r="D51" s="9"/>
      <c r="E51" s="9"/>
      <c r="F51" s="9"/>
    </row>
    <row r="52" spans="1:6" s="6" customFormat="1" ht="13.5">
      <c r="A52" s="69" t="s">
        <v>5</v>
      </c>
      <c r="B52" s="69"/>
      <c r="C52" s="69"/>
      <c r="D52" s="68" t="s">
        <v>105</v>
      </c>
      <c r="E52" s="68"/>
      <c r="F52" s="68"/>
    </row>
    <row r="53" ht="10.5" customHeight="1"/>
    <row r="54" spans="1:6" s="3" customFormat="1" ht="55.5" customHeight="1">
      <c r="A54" s="16" t="s">
        <v>0</v>
      </c>
      <c r="B54" s="66" t="s">
        <v>38</v>
      </c>
      <c r="C54" s="66"/>
      <c r="D54" s="16" t="s">
        <v>42</v>
      </c>
      <c r="E54" s="16" t="s">
        <v>43</v>
      </c>
      <c r="F54" s="16" t="s">
        <v>74</v>
      </c>
    </row>
    <row r="55" spans="1:6" s="4" customFormat="1" ht="12.75">
      <c r="A55" s="12">
        <v>1</v>
      </c>
      <c r="B55" s="93">
        <v>2</v>
      </c>
      <c r="C55" s="93"/>
      <c r="D55" s="12">
        <v>3</v>
      </c>
      <c r="E55" s="12">
        <v>4</v>
      </c>
      <c r="F55" s="12">
        <v>5</v>
      </c>
    </row>
    <row r="56" spans="1:6" s="4" customFormat="1" ht="12.75">
      <c r="A56" s="12"/>
      <c r="B56" s="73" t="s">
        <v>132</v>
      </c>
      <c r="C56" s="74"/>
      <c r="D56" s="12"/>
      <c r="E56" s="12"/>
      <c r="F56" s="12">
        <v>6082.56</v>
      </c>
    </row>
    <row r="57" spans="1:6" s="4" customFormat="1" ht="12.75">
      <c r="A57" s="12"/>
      <c r="B57" s="73" t="s">
        <v>127</v>
      </c>
      <c r="C57" s="74"/>
      <c r="D57" s="12"/>
      <c r="E57" s="12"/>
      <c r="F57" s="12">
        <v>65918.53</v>
      </c>
    </row>
    <row r="58" spans="1:6" s="5" customFormat="1" ht="15" customHeight="1">
      <c r="A58" s="11" t="s">
        <v>16</v>
      </c>
      <c r="B58" s="84" t="s">
        <v>125</v>
      </c>
      <c r="C58" s="84"/>
      <c r="D58" s="14"/>
      <c r="E58" s="14">
        <v>0.3</v>
      </c>
      <c r="F58" s="14">
        <v>20421.09</v>
      </c>
    </row>
    <row r="59" spans="1:6" s="5" customFormat="1" ht="15" customHeight="1">
      <c r="A59" s="11" t="s">
        <v>20</v>
      </c>
      <c r="B59" s="84" t="s">
        <v>126</v>
      </c>
      <c r="C59" s="84"/>
      <c r="D59" s="14"/>
      <c r="E59" s="14"/>
      <c r="F59" s="14">
        <v>27221</v>
      </c>
    </row>
    <row r="60" spans="1:6" s="5" customFormat="1" ht="15" customHeight="1">
      <c r="A60" s="25"/>
      <c r="B60" s="110" t="s">
        <v>86</v>
      </c>
      <c r="C60" s="110"/>
      <c r="D60" s="14"/>
      <c r="E60" s="14" t="s">
        <v>3</v>
      </c>
      <c r="F60" s="14">
        <f>SUM(F56:F59)</f>
        <v>119643.18</v>
      </c>
    </row>
    <row r="62" spans="1:6" s="6" customFormat="1" ht="13.5">
      <c r="A62" s="71" t="s">
        <v>44</v>
      </c>
      <c r="B62" s="71"/>
      <c r="C62" s="71"/>
      <c r="D62" s="71"/>
      <c r="E62" s="71"/>
      <c r="F62" s="71"/>
    </row>
    <row r="63" ht="6" customHeight="1"/>
    <row r="64" spans="1:6" s="6" customFormat="1" ht="13.5">
      <c r="A64" s="6" t="s">
        <v>6</v>
      </c>
      <c r="C64" s="72" t="s">
        <v>106</v>
      </c>
      <c r="D64" s="72"/>
      <c r="E64" s="72"/>
      <c r="F64" s="72"/>
    </row>
    <row r="65" spans="3:6" s="6" customFormat="1" ht="6" customHeight="1">
      <c r="C65" s="9"/>
      <c r="D65" s="9"/>
      <c r="E65" s="9"/>
      <c r="F65" s="9"/>
    </row>
    <row r="66" spans="1:6" s="6" customFormat="1" ht="13.5">
      <c r="A66" s="69" t="s">
        <v>5</v>
      </c>
      <c r="B66" s="69"/>
      <c r="C66" s="69"/>
      <c r="D66" s="68"/>
      <c r="E66" s="68"/>
      <c r="F66" s="68"/>
    </row>
    <row r="67" ht="10.5" customHeight="1"/>
    <row r="68" spans="1:6" s="3" customFormat="1" ht="45" customHeight="1">
      <c r="A68" s="16" t="s">
        <v>0</v>
      </c>
      <c r="B68" s="66" t="s">
        <v>38</v>
      </c>
      <c r="C68" s="66"/>
      <c r="D68" s="16" t="s">
        <v>39</v>
      </c>
      <c r="E68" s="16" t="s">
        <v>40</v>
      </c>
      <c r="F68" s="16" t="s">
        <v>37</v>
      </c>
    </row>
    <row r="69" spans="1:6" s="4" customFormat="1" ht="12.75">
      <c r="A69" s="12">
        <v>1</v>
      </c>
      <c r="B69" s="93">
        <v>2</v>
      </c>
      <c r="C69" s="93"/>
      <c r="D69" s="12">
        <v>3</v>
      </c>
      <c r="E69" s="12">
        <v>4</v>
      </c>
      <c r="F69" s="12">
        <v>5</v>
      </c>
    </row>
    <row r="70" spans="1:6" s="5" customFormat="1" ht="15" customHeight="1">
      <c r="A70" s="11"/>
      <c r="B70" s="84"/>
      <c r="C70" s="84"/>
      <c r="D70" s="14"/>
      <c r="E70" s="14"/>
      <c r="F70" s="14"/>
    </row>
    <row r="71" spans="1:6" s="5" customFormat="1" ht="15" customHeight="1">
      <c r="A71" s="11"/>
      <c r="B71" s="84"/>
      <c r="C71" s="84"/>
      <c r="D71" s="14"/>
      <c r="E71" s="14"/>
      <c r="F71" s="14"/>
    </row>
    <row r="72" spans="1:6" s="5" customFormat="1" ht="15" customHeight="1">
      <c r="A72" s="11"/>
      <c r="B72" s="101" t="s">
        <v>86</v>
      </c>
      <c r="C72" s="102"/>
      <c r="D72" s="14" t="s">
        <v>3</v>
      </c>
      <c r="E72" s="14" t="s">
        <v>3</v>
      </c>
      <c r="F72" s="14"/>
    </row>
    <row r="74" spans="1:6" s="6" customFormat="1" ht="27" customHeight="1">
      <c r="A74" s="83" t="s">
        <v>45</v>
      </c>
      <c r="B74" s="83"/>
      <c r="C74" s="83"/>
      <c r="D74" s="83"/>
      <c r="E74" s="83"/>
      <c r="F74" s="83"/>
    </row>
    <row r="75" ht="6" customHeight="1"/>
    <row r="76" spans="1:6" s="6" customFormat="1" ht="13.5">
      <c r="A76" s="6" t="s">
        <v>6</v>
      </c>
      <c r="C76" s="72" t="s">
        <v>107</v>
      </c>
      <c r="D76" s="72"/>
      <c r="E76" s="72"/>
      <c r="F76" s="72"/>
    </row>
    <row r="77" spans="3:6" s="6" customFormat="1" ht="6" customHeight="1">
      <c r="C77" s="9"/>
      <c r="D77" s="9"/>
      <c r="E77" s="9"/>
      <c r="F77" s="9"/>
    </row>
    <row r="78" spans="1:6" s="6" customFormat="1" ht="13.5">
      <c r="A78" s="69" t="s">
        <v>5</v>
      </c>
      <c r="B78" s="69"/>
      <c r="C78" s="69"/>
      <c r="D78" s="68" t="s">
        <v>105</v>
      </c>
      <c r="E78" s="68"/>
      <c r="F78" s="68"/>
    </row>
    <row r="79" ht="10.5" customHeight="1"/>
    <row r="80" spans="1:6" s="3" customFormat="1" ht="45" customHeight="1">
      <c r="A80" s="17" t="s">
        <v>0</v>
      </c>
      <c r="B80" s="66" t="s">
        <v>38</v>
      </c>
      <c r="C80" s="66"/>
      <c r="D80" s="13" t="s">
        <v>39</v>
      </c>
      <c r="E80" s="13" t="s">
        <v>40</v>
      </c>
      <c r="F80" s="13" t="s">
        <v>37</v>
      </c>
    </row>
    <row r="81" spans="1:6" s="4" customFormat="1" ht="12.75">
      <c r="A81" s="20">
        <v>1</v>
      </c>
      <c r="B81" s="93">
        <v>2</v>
      </c>
      <c r="C81" s="93"/>
      <c r="D81" s="12">
        <v>3</v>
      </c>
      <c r="E81" s="12">
        <v>4</v>
      </c>
      <c r="F81" s="12">
        <v>5</v>
      </c>
    </row>
    <row r="82" spans="1:6" s="5" customFormat="1" ht="42.75" customHeight="1">
      <c r="A82" s="22" t="s">
        <v>108</v>
      </c>
      <c r="B82" s="105" t="s">
        <v>109</v>
      </c>
      <c r="C82" s="106"/>
      <c r="D82" s="14">
        <v>4326.19</v>
      </c>
      <c r="E82" s="14">
        <v>10</v>
      </c>
      <c r="F82" s="39">
        <v>43261.88</v>
      </c>
    </row>
    <row r="83" spans="1:6" s="5" customFormat="1" ht="15" customHeight="1">
      <c r="A83" s="22"/>
      <c r="B83" s="84"/>
      <c r="C83" s="84"/>
      <c r="D83" s="14"/>
      <c r="E83" s="14"/>
      <c r="F83" s="14"/>
    </row>
    <row r="84" spans="1:6" s="5" customFormat="1" ht="15" customHeight="1">
      <c r="A84" s="22"/>
      <c r="B84" s="101" t="s">
        <v>86</v>
      </c>
      <c r="C84" s="102"/>
      <c r="D84" s="14" t="s">
        <v>3</v>
      </c>
      <c r="E84" s="14" t="s">
        <v>3</v>
      </c>
      <c r="F84" s="39">
        <v>0</v>
      </c>
    </row>
    <row r="86" spans="1:6" s="6" customFormat="1" ht="13.5">
      <c r="A86" s="71" t="s">
        <v>46</v>
      </c>
      <c r="B86" s="71"/>
      <c r="C86" s="71"/>
      <c r="D86" s="71"/>
      <c r="E86" s="71"/>
      <c r="F86" s="71"/>
    </row>
    <row r="87" ht="6" customHeight="1"/>
    <row r="88" spans="1:6" s="6" customFormat="1" ht="13.5">
      <c r="A88" s="6" t="s">
        <v>6</v>
      </c>
      <c r="C88" s="72" t="s">
        <v>93</v>
      </c>
      <c r="D88" s="72"/>
      <c r="E88" s="72"/>
      <c r="F88" s="72"/>
    </row>
    <row r="89" spans="3:6" s="6" customFormat="1" ht="6" customHeight="1">
      <c r="C89" s="9"/>
      <c r="D89" s="9"/>
      <c r="E89" s="9"/>
      <c r="F89" s="9"/>
    </row>
    <row r="90" spans="1:12" s="6" customFormat="1" ht="13.5">
      <c r="A90" s="69" t="s">
        <v>5</v>
      </c>
      <c r="B90" s="69"/>
      <c r="C90" s="69"/>
      <c r="D90" s="114" t="s">
        <v>105</v>
      </c>
      <c r="E90" s="114"/>
      <c r="F90" s="114"/>
      <c r="G90" s="107"/>
      <c r="H90" s="107"/>
      <c r="I90" s="107"/>
      <c r="J90" s="107"/>
      <c r="K90" s="107"/>
      <c r="L90" s="107"/>
    </row>
    <row r="91" ht="10.5" customHeight="1"/>
    <row r="92" spans="1:6" s="6" customFormat="1" ht="13.5">
      <c r="A92" s="71" t="s">
        <v>47</v>
      </c>
      <c r="B92" s="71"/>
      <c r="C92" s="71"/>
      <c r="D92" s="71"/>
      <c r="E92" s="71"/>
      <c r="F92" s="71"/>
    </row>
    <row r="93" ht="10.5" customHeight="1"/>
    <row r="94" spans="1:6" s="3" customFormat="1" ht="45" customHeight="1">
      <c r="A94" s="16" t="s">
        <v>0</v>
      </c>
      <c r="B94" s="16" t="s">
        <v>87</v>
      </c>
      <c r="C94" s="16" t="s">
        <v>48</v>
      </c>
      <c r="D94" s="16" t="s">
        <v>49</v>
      </c>
      <c r="E94" s="16" t="s">
        <v>50</v>
      </c>
      <c r="F94" s="16" t="s">
        <v>11</v>
      </c>
    </row>
    <row r="95" spans="1:6" s="4" customFormat="1" ht="12.75">
      <c r="A95" s="12">
        <v>1</v>
      </c>
      <c r="B95" s="12">
        <v>2</v>
      </c>
      <c r="C95" s="12">
        <v>3</v>
      </c>
      <c r="D95" s="12">
        <v>4</v>
      </c>
      <c r="E95" s="12">
        <v>5</v>
      </c>
      <c r="F95" s="12">
        <v>6</v>
      </c>
    </row>
    <row r="96" spans="1:6" s="5" customFormat="1" ht="15" customHeight="1">
      <c r="A96" s="11" t="s">
        <v>16</v>
      </c>
      <c r="B96" s="11" t="s">
        <v>110</v>
      </c>
      <c r="C96" s="16">
        <v>2</v>
      </c>
      <c r="D96" s="14">
        <v>12</v>
      </c>
      <c r="E96" s="14">
        <v>833.333</v>
      </c>
      <c r="F96" s="39">
        <v>19255.75</v>
      </c>
    </row>
    <row r="97" spans="1:6" s="5" customFormat="1" ht="25.5" customHeight="1">
      <c r="A97" s="11" t="s">
        <v>20</v>
      </c>
      <c r="B97" s="44" t="s">
        <v>133</v>
      </c>
      <c r="C97" s="16"/>
      <c r="D97" s="14">
        <v>1</v>
      </c>
      <c r="E97" s="14">
        <v>486</v>
      </c>
      <c r="F97" s="39">
        <v>486</v>
      </c>
    </row>
    <row r="98" spans="1:6" s="5" customFormat="1" ht="25.5" customHeight="1">
      <c r="A98" s="11" t="s">
        <v>26</v>
      </c>
      <c r="B98" s="44" t="s">
        <v>135</v>
      </c>
      <c r="C98" s="16"/>
      <c r="D98" s="14">
        <v>4</v>
      </c>
      <c r="E98" s="14"/>
      <c r="F98" s="39">
        <v>5689.34</v>
      </c>
    </row>
    <row r="99" spans="1:6" s="5" customFormat="1" ht="25.5" customHeight="1">
      <c r="A99" s="11" t="s">
        <v>77</v>
      </c>
      <c r="B99" s="44" t="s">
        <v>136</v>
      </c>
      <c r="C99" s="16"/>
      <c r="D99" s="14"/>
      <c r="E99" s="14"/>
      <c r="F99" s="39">
        <v>367</v>
      </c>
    </row>
    <row r="100" spans="1:6" s="5" customFormat="1" ht="48" customHeight="1">
      <c r="A100" s="11" t="s">
        <v>78</v>
      </c>
      <c r="B100" s="44" t="s">
        <v>134</v>
      </c>
      <c r="C100" s="16"/>
      <c r="D100" s="14"/>
      <c r="E100" s="14"/>
      <c r="F100" s="39">
        <v>14500</v>
      </c>
    </row>
    <row r="101" spans="1:6" s="5" customFormat="1" ht="15" customHeight="1">
      <c r="A101" s="25"/>
      <c r="B101" s="42" t="s">
        <v>88</v>
      </c>
      <c r="C101" s="43" t="s">
        <v>83</v>
      </c>
      <c r="D101" s="40" t="s">
        <v>83</v>
      </c>
      <c r="E101" s="40" t="s">
        <v>83</v>
      </c>
      <c r="F101" s="41">
        <f>SUM(F96:F100)</f>
        <v>40298.09</v>
      </c>
    </row>
    <row r="102" ht="10.5" customHeight="1"/>
    <row r="103" spans="1:6" s="6" customFormat="1" ht="13.5">
      <c r="A103" s="71" t="s">
        <v>51</v>
      </c>
      <c r="B103" s="71"/>
      <c r="C103" s="71"/>
      <c r="D103" s="71"/>
      <c r="E103" s="71"/>
      <c r="F103" s="71"/>
    </row>
    <row r="104" ht="10.5" customHeight="1"/>
    <row r="105" spans="1:6" s="3" customFormat="1" ht="45" customHeight="1">
      <c r="A105" s="16" t="s">
        <v>0</v>
      </c>
      <c r="B105" s="66" t="s">
        <v>8</v>
      </c>
      <c r="C105" s="66"/>
      <c r="D105" s="13" t="s">
        <v>52</v>
      </c>
      <c r="E105" s="13" t="s">
        <v>53</v>
      </c>
      <c r="F105" s="13" t="s">
        <v>36</v>
      </c>
    </row>
    <row r="106" spans="1:6" s="4" customFormat="1" ht="12.75">
      <c r="A106" s="12">
        <v>1</v>
      </c>
      <c r="B106" s="93">
        <v>2</v>
      </c>
      <c r="C106" s="93"/>
      <c r="D106" s="12">
        <v>3</v>
      </c>
      <c r="E106" s="12">
        <v>4</v>
      </c>
      <c r="F106" s="12">
        <v>5</v>
      </c>
    </row>
    <row r="107" spans="1:6" s="5" customFormat="1" ht="41.25" customHeight="1">
      <c r="A107" s="11" t="s">
        <v>108</v>
      </c>
      <c r="B107" s="105" t="s">
        <v>111</v>
      </c>
      <c r="C107" s="106"/>
      <c r="D107" s="14">
        <v>1</v>
      </c>
      <c r="E107" s="14">
        <v>12000</v>
      </c>
      <c r="F107" s="39">
        <v>12000</v>
      </c>
    </row>
    <row r="108" spans="1:6" s="5" customFormat="1" ht="41.25" customHeight="1">
      <c r="A108" s="11" t="s">
        <v>128</v>
      </c>
      <c r="B108" s="105" t="s">
        <v>137</v>
      </c>
      <c r="C108" s="106"/>
      <c r="D108" s="14">
        <v>4</v>
      </c>
      <c r="E108" s="14">
        <v>8607.65</v>
      </c>
      <c r="F108" s="39">
        <v>34430.6</v>
      </c>
    </row>
    <row r="109" spans="1:6" s="5" customFormat="1" ht="33" customHeight="1">
      <c r="A109" s="11" t="s">
        <v>138</v>
      </c>
      <c r="B109" s="92" t="s">
        <v>139</v>
      </c>
      <c r="C109" s="92"/>
      <c r="D109" s="14">
        <v>1</v>
      </c>
      <c r="E109" s="14">
        <v>1207</v>
      </c>
      <c r="F109" s="14">
        <v>1207</v>
      </c>
    </row>
    <row r="110" spans="1:6" s="5" customFormat="1" ht="15" customHeight="1">
      <c r="A110" s="22"/>
      <c r="B110" s="101" t="s">
        <v>88</v>
      </c>
      <c r="C110" s="102"/>
      <c r="D110" s="14"/>
      <c r="E110" s="14"/>
      <c r="F110" s="39">
        <f>SUM(F107:F109)</f>
        <v>47637.6</v>
      </c>
    </row>
    <row r="111" ht="10.5" customHeight="1"/>
    <row r="112" spans="1:6" s="6" customFormat="1" ht="13.5">
      <c r="A112" s="71" t="s">
        <v>54</v>
      </c>
      <c r="B112" s="71"/>
      <c r="C112" s="71"/>
      <c r="D112" s="71"/>
      <c r="E112" s="71"/>
      <c r="F112" s="71"/>
    </row>
    <row r="113" ht="10.5" customHeight="1"/>
    <row r="114" spans="1:6" s="3" customFormat="1" ht="45" customHeight="1">
      <c r="A114" s="16" t="s">
        <v>0</v>
      </c>
      <c r="B114" s="16" t="s">
        <v>38</v>
      </c>
      <c r="C114" s="16" t="s">
        <v>55</v>
      </c>
      <c r="D114" s="16" t="s">
        <v>56</v>
      </c>
      <c r="E114" s="16" t="s">
        <v>57</v>
      </c>
      <c r="F114" s="16" t="s">
        <v>58</v>
      </c>
    </row>
    <row r="115" spans="1:6" s="4" customFormat="1" ht="12.75">
      <c r="A115" s="12">
        <v>1</v>
      </c>
      <c r="B115" s="12">
        <v>2</v>
      </c>
      <c r="C115" s="12">
        <v>3</v>
      </c>
      <c r="D115" s="12">
        <v>4</v>
      </c>
      <c r="E115" s="12">
        <v>5</v>
      </c>
      <c r="F115" s="12">
        <v>6</v>
      </c>
    </row>
    <row r="116" spans="1:6" s="5" customFormat="1" ht="99.75" customHeight="1">
      <c r="A116" s="11" t="s">
        <v>16</v>
      </c>
      <c r="B116" s="44" t="s">
        <v>112</v>
      </c>
      <c r="C116" s="16" t="s">
        <v>113</v>
      </c>
      <c r="D116" s="14"/>
      <c r="E116" s="37"/>
      <c r="F116" s="36">
        <v>0</v>
      </c>
    </row>
    <row r="117" spans="1:6" s="5" customFormat="1" ht="15" customHeight="1">
      <c r="A117" s="11" t="s">
        <v>20</v>
      </c>
      <c r="B117" s="11"/>
      <c r="C117" s="16"/>
      <c r="D117" s="14"/>
      <c r="E117" s="37"/>
      <c r="F117" s="36"/>
    </row>
    <row r="118" spans="1:6" s="5" customFormat="1" ht="15" customHeight="1">
      <c r="A118" s="11" t="s">
        <v>26</v>
      </c>
      <c r="B118" s="11"/>
      <c r="C118" s="16"/>
      <c r="D118" s="14"/>
      <c r="E118" s="37"/>
      <c r="F118" s="36"/>
    </row>
    <row r="119" spans="1:6" s="5" customFormat="1" ht="15" customHeight="1">
      <c r="A119" s="11"/>
      <c r="B119" s="42" t="s">
        <v>88</v>
      </c>
      <c r="C119" s="11" t="s">
        <v>83</v>
      </c>
      <c r="D119" s="14" t="s">
        <v>83</v>
      </c>
      <c r="E119" s="14" t="s">
        <v>83</v>
      </c>
      <c r="F119" s="41">
        <v>0</v>
      </c>
    </row>
    <row r="121" spans="1:6" s="6" customFormat="1" ht="13.5">
      <c r="A121" s="71" t="s">
        <v>62</v>
      </c>
      <c r="B121" s="71"/>
      <c r="C121" s="71"/>
      <c r="D121" s="71"/>
      <c r="E121" s="71"/>
      <c r="F121" s="71"/>
    </row>
    <row r="122" ht="10.5" customHeight="1"/>
    <row r="123" spans="1:6" s="3" customFormat="1" ht="45" customHeight="1">
      <c r="A123" s="24" t="s">
        <v>0</v>
      </c>
      <c r="B123" s="24" t="s">
        <v>38</v>
      </c>
      <c r="C123" s="16" t="s">
        <v>59</v>
      </c>
      <c r="D123" s="16" t="s">
        <v>61</v>
      </c>
      <c r="E123" s="16" t="s">
        <v>60</v>
      </c>
      <c r="F123" s="29" t="s">
        <v>89</v>
      </c>
    </row>
    <row r="124" spans="1:6" s="4" customFormat="1" ht="12.75">
      <c r="A124" s="12">
        <v>1</v>
      </c>
      <c r="B124" s="12">
        <v>2</v>
      </c>
      <c r="C124" s="12">
        <v>4</v>
      </c>
      <c r="D124" s="12">
        <v>5</v>
      </c>
      <c r="E124" s="12">
        <v>6</v>
      </c>
      <c r="F124" s="30">
        <v>6</v>
      </c>
    </row>
    <row r="125" spans="1:6" s="5" customFormat="1" ht="36" customHeight="1">
      <c r="A125" s="25" t="s">
        <v>108</v>
      </c>
      <c r="B125" s="44" t="s">
        <v>140</v>
      </c>
      <c r="C125" s="14">
        <v>1</v>
      </c>
      <c r="D125" s="14">
        <v>1400</v>
      </c>
      <c r="E125" s="39">
        <v>1400</v>
      </c>
      <c r="F125" s="31"/>
    </row>
    <row r="126" spans="1:6" s="5" customFormat="1" ht="15" customHeight="1">
      <c r="A126" s="25"/>
      <c r="B126" s="25"/>
      <c r="C126" s="14"/>
      <c r="D126" s="14"/>
      <c r="E126" s="14"/>
      <c r="F126" s="31"/>
    </row>
    <row r="127" spans="1:6" s="5" customFormat="1" ht="15" customHeight="1">
      <c r="A127" s="25"/>
      <c r="B127" s="26" t="s">
        <v>88</v>
      </c>
      <c r="C127" s="14" t="s">
        <v>3</v>
      </c>
      <c r="D127" s="14" t="s">
        <v>3</v>
      </c>
      <c r="E127" s="39">
        <v>1400</v>
      </c>
      <c r="F127" s="31"/>
    </row>
    <row r="128" ht="12" customHeight="1">
      <c r="F128" s="28"/>
    </row>
    <row r="129" spans="1:6" s="6" customFormat="1" ht="13.5">
      <c r="A129" s="71" t="s">
        <v>63</v>
      </c>
      <c r="B129" s="71"/>
      <c r="C129" s="71"/>
      <c r="D129" s="71"/>
      <c r="E129" s="71"/>
      <c r="F129" s="71"/>
    </row>
    <row r="130" ht="10.5" customHeight="1"/>
    <row r="131" spans="1:6" s="3" customFormat="1" ht="45" customHeight="1">
      <c r="A131" s="24" t="s">
        <v>0</v>
      </c>
      <c r="B131" s="24" t="s">
        <v>38</v>
      </c>
      <c r="C131" s="16" t="s">
        <v>64</v>
      </c>
      <c r="D131" s="16" t="s">
        <v>65</v>
      </c>
      <c r="E131" s="16" t="s">
        <v>66</v>
      </c>
      <c r="F131" s="32" t="s">
        <v>90</v>
      </c>
    </row>
    <row r="132" spans="1:6" s="4" customFormat="1" ht="12.75">
      <c r="A132" s="12">
        <v>1</v>
      </c>
      <c r="B132" s="12">
        <v>2</v>
      </c>
      <c r="C132" s="12">
        <v>3</v>
      </c>
      <c r="D132" s="12">
        <v>4</v>
      </c>
      <c r="E132" s="12">
        <v>5</v>
      </c>
      <c r="F132" s="33">
        <v>6</v>
      </c>
    </row>
    <row r="133" spans="1:6" s="5" customFormat="1" ht="15" customHeight="1">
      <c r="A133" s="25" t="s">
        <v>16</v>
      </c>
      <c r="B133" s="38" t="s">
        <v>114</v>
      </c>
      <c r="C133" s="14"/>
      <c r="D133" s="14">
        <v>10</v>
      </c>
      <c r="E133" s="14">
        <v>3740</v>
      </c>
      <c r="F133" s="34"/>
    </row>
    <row r="134" spans="1:6" s="5" customFormat="1" ht="90" customHeight="1">
      <c r="A134" s="25" t="s">
        <v>20</v>
      </c>
      <c r="B134" s="46" t="s">
        <v>116</v>
      </c>
      <c r="C134" s="44" t="s">
        <v>141</v>
      </c>
      <c r="D134" s="14">
        <v>4</v>
      </c>
      <c r="E134" s="14">
        <v>36721.15</v>
      </c>
      <c r="F134" s="34"/>
    </row>
    <row r="135" spans="1:6" s="5" customFormat="1" ht="34.5" customHeight="1">
      <c r="A135" s="25" t="s">
        <v>26</v>
      </c>
      <c r="B135" s="46" t="s">
        <v>143</v>
      </c>
      <c r="C135" s="14"/>
      <c r="D135" s="14"/>
      <c r="E135" s="14">
        <v>3065</v>
      </c>
      <c r="F135" s="34"/>
    </row>
    <row r="136" spans="1:6" s="5" customFormat="1" ht="34.5" customHeight="1">
      <c r="A136" s="25" t="s">
        <v>77</v>
      </c>
      <c r="B136" s="46" t="s">
        <v>144</v>
      </c>
      <c r="C136" s="14"/>
      <c r="D136" s="14"/>
      <c r="E136" s="14">
        <v>1520</v>
      </c>
      <c r="F136" s="34"/>
    </row>
    <row r="137" spans="1:6" s="5" customFormat="1" ht="34.5" customHeight="1">
      <c r="A137" s="25" t="s">
        <v>78</v>
      </c>
      <c r="B137" s="46" t="s">
        <v>145</v>
      </c>
      <c r="C137" s="14" t="s">
        <v>119</v>
      </c>
      <c r="D137" s="14"/>
      <c r="E137" s="14">
        <v>358175</v>
      </c>
      <c r="F137" s="34"/>
    </row>
    <row r="138" spans="1:6" s="5" customFormat="1" ht="34.5" customHeight="1">
      <c r="A138" s="25" t="s">
        <v>79</v>
      </c>
      <c r="B138" s="46" t="s">
        <v>147</v>
      </c>
      <c r="C138" s="14" t="s">
        <v>119</v>
      </c>
      <c r="D138" s="14"/>
      <c r="E138" s="14">
        <v>32752.53</v>
      </c>
      <c r="F138" s="34"/>
    </row>
    <row r="139" spans="1:6" s="5" customFormat="1" ht="34.5" customHeight="1">
      <c r="A139" s="25"/>
      <c r="B139" s="46" t="s">
        <v>148</v>
      </c>
      <c r="C139" s="14" t="s">
        <v>119</v>
      </c>
      <c r="D139" s="14"/>
      <c r="E139" s="14">
        <v>302590</v>
      </c>
      <c r="F139" s="34"/>
    </row>
    <row r="140" spans="1:6" s="5" customFormat="1" ht="34.5" customHeight="1">
      <c r="A140" s="25"/>
      <c r="B140" s="46" t="s">
        <v>149</v>
      </c>
      <c r="C140" s="14"/>
      <c r="D140" s="14"/>
      <c r="E140" s="14">
        <v>2700</v>
      </c>
      <c r="F140" s="34"/>
    </row>
    <row r="141" spans="1:6" s="5" customFormat="1" ht="34.5" customHeight="1">
      <c r="A141" s="25"/>
      <c r="B141" s="46" t="s">
        <v>150</v>
      </c>
      <c r="C141" s="14"/>
      <c r="D141" s="14"/>
      <c r="E141" s="14">
        <v>28210</v>
      </c>
      <c r="F141" s="34"/>
    </row>
    <row r="142" spans="1:6" s="5" customFormat="1" ht="34.5" customHeight="1">
      <c r="A142" s="25"/>
      <c r="B142" s="46" t="s">
        <v>151</v>
      </c>
      <c r="C142" s="14" t="s">
        <v>119</v>
      </c>
      <c r="D142" s="14"/>
      <c r="E142" s="14">
        <v>8000</v>
      </c>
      <c r="F142" s="34"/>
    </row>
    <row r="143" spans="1:6" s="5" customFormat="1" ht="34.5" customHeight="1">
      <c r="A143" s="25"/>
      <c r="B143" s="46" t="s">
        <v>152</v>
      </c>
      <c r="C143" s="14" t="s">
        <v>119</v>
      </c>
      <c r="D143" s="14"/>
      <c r="E143" s="14">
        <v>25179</v>
      </c>
      <c r="F143" s="34"/>
    </row>
    <row r="144" spans="1:6" s="5" customFormat="1" ht="34.5" customHeight="1">
      <c r="A144" s="25"/>
      <c r="B144" s="46" t="s">
        <v>153</v>
      </c>
      <c r="C144" s="14"/>
      <c r="D144" s="14"/>
      <c r="E144" s="14">
        <v>13300</v>
      </c>
      <c r="F144" s="34"/>
    </row>
    <row r="145" spans="1:6" s="5" customFormat="1" ht="34.5" customHeight="1">
      <c r="A145" s="25"/>
      <c r="B145" s="46" t="s">
        <v>154</v>
      </c>
      <c r="C145" s="14"/>
      <c r="D145" s="14"/>
      <c r="E145" s="14">
        <v>19505.07</v>
      </c>
      <c r="F145" s="34"/>
    </row>
    <row r="146" spans="1:6" s="5" customFormat="1" ht="34.5" customHeight="1">
      <c r="A146" s="25"/>
      <c r="B146" s="46" t="s">
        <v>155</v>
      </c>
      <c r="C146" s="14"/>
      <c r="D146" s="14"/>
      <c r="E146" s="14">
        <v>3347.82</v>
      </c>
      <c r="F146" s="34"/>
    </row>
    <row r="147" spans="1:6" s="5" customFormat="1" ht="34.5" customHeight="1">
      <c r="A147" s="25"/>
      <c r="B147" s="46" t="s">
        <v>156</v>
      </c>
      <c r="C147" s="14" t="s">
        <v>157</v>
      </c>
      <c r="D147" s="14"/>
      <c r="E147" s="14">
        <v>16254.82</v>
      </c>
      <c r="F147" s="34"/>
    </row>
    <row r="148" spans="1:6" s="5" customFormat="1" ht="34.5" customHeight="1">
      <c r="A148" s="25"/>
      <c r="B148" s="46" t="s">
        <v>158</v>
      </c>
      <c r="C148" s="14" t="s">
        <v>119</v>
      </c>
      <c r="D148" s="14"/>
      <c r="E148" s="14">
        <v>6587.16</v>
      </c>
      <c r="F148" s="34"/>
    </row>
    <row r="149" spans="1:6" s="5" customFormat="1" ht="34.5" customHeight="1">
      <c r="A149" s="25"/>
      <c r="B149" s="46" t="s">
        <v>160</v>
      </c>
      <c r="C149" s="14"/>
      <c r="D149" s="14"/>
      <c r="E149" s="14">
        <v>5350</v>
      </c>
      <c r="F149" s="34"/>
    </row>
    <row r="150" spans="1:6" s="5" customFormat="1" ht="34.5" customHeight="1">
      <c r="A150" s="25"/>
      <c r="B150" s="46" t="s">
        <v>159</v>
      </c>
      <c r="C150" s="14"/>
      <c r="D150" s="14"/>
      <c r="E150" s="14">
        <v>3343.78</v>
      </c>
      <c r="F150" s="34"/>
    </row>
    <row r="151" spans="1:6" s="5" customFormat="1" ht="15" customHeight="1">
      <c r="A151" s="25" t="s">
        <v>117</v>
      </c>
      <c r="B151" s="38" t="s">
        <v>118</v>
      </c>
      <c r="C151" s="14" t="s">
        <v>142</v>
      </c>
      <c r="D151" s="14">
        <v>1</v>
      </c>
      <c r="E151" s="14">
        <v>553</v>
      </c>
      <c r="F151" s="34"/>
    </row>
    <row r="152" spans="1:6" s="5" customFormat="1" ht="15" customHeight="1">
      <c r="A152" s="25" t="s">
        <v>26</v>
      </c>
      <c r="B152" s="38" t="s">
        <v>115</v>
      </c>
      <c r="C152" s="14" t="s">
        <v>146</v>
      </c>
      <c r="D152" s="14">
        <v>12</v>
      </c>
      <c r="E152" s="14">
        <v>3934.75</v>
      </c>
      <c r="F152" s="34"/>
    </row>
    <row r="153" spans="1:6" s="5" customFormat="1" ht="15" customHeight="1">
      <c r="A153" s="25"/>
      <c r="B153" s="42" t="s">
        <v>88</v>
      </c>
      <c r="C153" s="40" t="s">
        <v>3</v>
      </c>
      <c r="D153" s="40" t="s">
        <v>3</v>
      </c>
      <c r="E153" s="40">
        <f>SUM(E133:E152)</f>
        <v>874829.08</v>
      </c>
      <c r="F153" s="34"/>
    </row>
    <row r="154" spans="5:6" ht="12" customHeight="1">
      <c r="E154" s="35"/>
      <c r="F154" s="27"/>
    </row>
    <row r="155" spans="1:6" s="6" customFormat="1" ht="26.25" customHeight="1">
      <c r="A155" s="71" t="s">
        <v>67</v>
      </c>
      <c r="B155" s="71"/>
      <c r="C155" s="71"/>
      <c r="D155" s="71"/>
      <c r="E155" s="71"/>
      <c r="F155" s="71"/>
    </row>
    <row r="156" ht="10.5" customHeight="1"/>
    <row r="157" spans="1:6" ht="30" customHeight="1">
      <c r="A157" s="61" t="s">
        <v>0</v>
      </c>
      <c r="B157" s="94"/>
      <c r="C157" s="95" t="s">
        <v>8</v>
      </c>
      <c r="D157" s="95"/>
      <c r="E157" s="13" t="s">
        <v>69</v>
      </c>
      <c r="F157" s="13" t="s">
        <v>70</v>
      </c>
    </row>
    <row r="158" spans="1:6" s="1" customFormat="1" ht="12.75">
      <c r="A158" s="93">
        <v>1</v>
      </c>
      <c r="B158" s="93"/>
      <c r="C158" s="93">
        <v>2</v>
      </c>
      <c r="D158" s="93"/>
      <c r="E158" s="12">
        <v>3</v>
      </c>
      <c r="F158" s="12">
        <v>4</v>
      </c>
    </row>
    <row r="159" spans="1:6" ht="33" customHeight="1">
      <c r="A159" s="91" t="s">
        <v>16</v>
      </c>
      <c r="B159" s="91"/>
      <c r="C159" s="86" t="s">
        <v>120</v>
      </c>
      <c r="D159" s="87"/>
      <c r="E159" s="14">
        <v>500</v>
      </c>
      <c r="F159" s="14">
        <v>406711.8</v>
      </c>
    </row>
    <row r="160" spans="1:6" ht="39" customHeight="1">
      <c r="A160" s="88" t="s">
        <v>20</v>
      </c>
      <c r="B160" s="89"/>
      <c r="C160" s="86" t="s">
        <v>161</v>
      </c>
      <c r="D160" s="90"/>
      <c r="E160" s="14">
        <v>4</v>
      </c>
      <c r="F160" s="14">
        <v>2887231.2</v>
      </c>
    </row>
    <row r="161" spans="1:6" ht="39" customHeight="1">
      <c r="A161" s="47"/>
      <c r="B161" s="48" t="s">
        <v>138</v>
      </c>
      <c r="C161" s="81" t="s">
        <v>162</v>
      </c>
      <c r="D161" s="82"/>
      <c r="E161" s="14">
        <v>1</v>
      </c>
      <c r="F161" s="14">
        <v>7330.89</v>
      </c>
    </row>
    <row r="162" spans="1:6" ht="39" customHeight="1">
      <c r="A162" s="47"/>
      <c r="B162" s="48" t="s">
        <v>117</v>
      </c>
      <c r="C162" s="81" t="s">
        <v>163</v>
      </c>
      <c r="D162" s="82"/>
      <c r="E162" s="14">
        <v>1</v>
      </c>
      <c r="F162" s="14">
        <v>11375</v>
      </c>
    </row>
    <row r="163" spans="1:6" ht="39" customHeight="1">
      <c r="A163" s="47"/>
      <c r="B163" s="48" t="s">
        <v>164</v>
      </c>
      <c r="C163" s="81" t="s">
        <v>165</v>
      </c>
      <c r="D163" s="82"/>
      <c r="E163" s="14">
        <v>3</v>
      </c>
      <c r="F163" s="14">
        <v>10385</v>
      </c>
    </row>
    <row r="164" spans="1:6" ht="39" customHeight="1">
      <c r="A164" s="47"/>
      <c r="B164" s="48" t="s">
        <v>166</v>
      </c>
      <c r="C164" s="81" t="s">
        <v>167</v>
      </c>
      <c r="D164" s="82"/>
      <c r="E164" s="14">
        <v>1</v>
      </c>
      <c r="F164" s="14">
        <v>4000</v>
      </c>
    </row>
    <row r="165" spans="1:6" ht="39" customHeight="1">
      <c r="A165" s="47"/>
      <c r="B165" s="48" t="s">
        <v>168</v>
      </c>
      <c r="C165" s="81" t="s">
        <v>169</v>
      </c>
      <c r="D165" s="82"/>
      <c r="E165" s="14">
        <v>1</v>
      </c>
      <c r="F165" s="14">
        <v>2490</v>
      </c>
    </row>
    <row r="166" spans="1:6" ht="39" customHeight="1">
      <c r="A166" s="47"/>
      <c r="B166" s="48" t="s">
        <v>170</v>
      </c>
      <c r="C166" s="81" t="s">
        <v>171</v>
      </c>
      <c r="D166" s="82"/>
      <c r="E166" s="14">
        <v>1</v>
      </c>
      <c r="F166" s="14">
        <v>3000</v>
      </c>
    </row>
    <row r="167" spans="1:6" ht="39" customHeight="1">
      <c r="A167" s="47"/>
      <c r="B167" s="48">
        <v>9</v>
      </c>
      <c r="C167" s="81" t="s">
        <v>172</v>
      </c>
      <c r="D167" s="82"/>
      <c r="E167" s="14">
        <v>1</v>
      </c>
      <c r="F167" s="14">
        <v>15000</v>
      </c>
    </row>
    <row r="168" spans="1:6" ht="39" customHeight="1">
      <c r="A168" s="47"/>
      <c r="B168" s="48">
        <v>10</v>
      </c>
      <c r="C168" s="81" t="s">
        <v>173</v>
      </c>
      <c r="D168" s="82"/>
      <c r="E168" s="14"/>
      <c r="F168" s="14">
        <v>35000</v>
      </c>
    </row>
    <row r="169" spans="1:6" ht="39" customHeight="1">
      <c r="A169" s="47"/>
      <c r="B169" s="48" t="s">
        <v>174</v>
      </c>
      <c r="C169" s="81" t="s">
        <v>175</v>
      </c>
      <c r="D169" s="82"/>
      <c r="E169" s="14"/>
      <c r="F169" s="14">
        <v>60000</v>
      </c>
    </row>
    <row r="170" spans="1:6" ht="39" customHeight="1">
      <c r="A170" s="47"/>
      <c r="B170" s="48">
        <v>12</v>
      </c>
      <c r="C170" s="81" t="s">
        <v>176</v>
      </c>
      <c r="D170" s="82"/>
      <c r="E170" s="14"/>
      <c r="F170" s="14">
        <v>9988</v>
      </c>
    </row>
    <row r="171" spans="1:6" ht="39" customHeight="1">
      <c r="A171" s="47"/>
      <c r="B171" s="48" t="s">
        <v>177</v>
      </c>
      <c r="C171" s="81" t="s">
        <v>178</v>
      </c>
      <c r="D171" s="82"/>
      <c r="E171" s="14"/>
      <c r="F171" s="14">
        <v>12800</v>
      </c>
    </row>
    <row r="172" spans="1:6" ht="39" customHeight="1">
      <c r="A172" s="47"/>
      <c r="B172" s="48" t="s">
        <v>179</v>
      </c>
      <c r="C172" s="81" t="s">
        <v>180</v>
      </c>
      <c r="D172" s="82"/>
      <c r="E172" s="14"/>
      <c r="F172" s="14">
        <v>4500</v>
      </c>
    </row>
    <row r="173" spans="1:6" ht="39" customHeight="1">
      <c r="A173" s="47"/>
      <c r="B173" s="48">
        <v>15</v>
      </c>
      <c r="C173" s="81" t="s">
        <v>181</v>
      </c>
      <c r="D173" s="82"/>
      <c r="E173" s="14"/>
      <c r="F173" s="14">
        <v>21050</v>
      </c>
    </row>
    <row r="174" spans="1:6" ht="39" customHeight="1">
      <c r="A174" s="47"/>
      <c r="B174" s="48">
        <v>16</v>
      </c>
      <c r="C174" s="81" t="s">
        <v>182</v>
      </c>
      <c r="D174" s="82"/>
      <c r="E174" s="14"/>
      <c r="F174" s="14">
        <v>4200</v>
      </c>
    </row>
    <row r="175" spans="1:6" ht="39" customHeight="1">
      <c r="A175" s="47"/>
      <c r="B175" s="48">
        <v>17</v>
      </c>
      <c r="C175" s="81" t="s">
        <v>183</v>
      </c>
      <c r="D175" s="82"/>
      <c r="E175" s="14"/>
      <c r="F175" s="14">
        <v>5400</v>
      </c>
    </row>
    <row r="176" spans="1:6" ht="39" customHeight="1">
      <c r="A176" s="47"/>
      <c r="B176" s="48">
        <v>18</v>
      </c>
      <c r="C176" s="81" t="s">
        <v>184</v>
      </c>
      <c r="D176" s="82"/>
      <c r="E176" s="14"/>
      <c r="F176" s="14">
        <v>12800</v>
      </c>
    </row>
    <row r="177" spans="1:6" ht="39" customHeight="1">
      <c r="A177" s="47"/>
      <c r="B177" s="48">
        <v>19</v>
      </c>
      <c r="C177" s="81" t="s">
        <v>185</v>
      </c>
      <c r="D177" s="82"/>
      <c r="E177" s="14"/>
      <c r="F177" s="14">
        <v>5157.25</v>
      </c>
    </row>
    <row r="178" spans="1:6" ht="39" customHeight="1">
      <c r="A178" s="47"/>
      <c r="B178" s="48">
        <v>20</v>
      </c>
      <c r="C178" s="81" t="s">
        <v>186</v>
      </c>
      <c r="D178" s="82"/>
      <c r="E178" s="14"/>
      <c r="F178" s="14">
        <v>2925.27</v>
      </c>
    </row>
    <row r="179" spans="1:6" ht="39" customHeight="1">
      <c r="A179" s="47"/>
      <c r="B179" s="48">
        <v>21</v>
      </c>
      <c r="C179" s="81" t="s">
        <v>187</v>
      </c>
      <c r="D179" s="82"/>
      <c r="E179" s="14">
        <v>2</v>
      </c>
      <c r="F179" s="14">
        <v>65000</v>
      </c>
    </row>
    <row r="180" spans="1:6" ht="39" customHeight="1">
      <c r="A180" s="47"/>
      <c r="B180" s="48">
        <v>22</v>
      </c>
      <c r="C180" s="81" t="s">
        <v>188</v>
      </c>
      <c r="D180" s="82"/>
      <c r="E180" s="14">
        <v>4</v>
      </c>
      <c r="F180" s="14">
        <v>31950</v>
      </c>
    </row>
    <row r="181" spans="1:6" ht="39" customHeight="1">
      <c r="A181" s="47"/>
      <c r="B181" s="48"/>
      <c r="C181" s="81"/>
      <c r="D181" s="82"/>
      <c r="E181" s="14"/>
      <c r="F181" s="14"/>
    </row>
    <row r="182" spans="1:6" ht="15" customHeight="1">
      <c r="A182" s="99" t="s">
        <v>26</v>
      </c>
      <c r="B182" s="99"/>
      <c r="C182" s="100"/>
      <c r="D182" s="100"/>
      <c r="E182" s="14">
        <v>0</v>
      </c>
      <c r="F182" s="14">
        <v>0</v>
      </c>
    </row>
    <row r="183" spans="1:6" ht="15" customHeight="1">
      <c r="A183" s="84"/>
      <c r="B183" s="84"/>
      <c r="C183" s="85" t="s">
        <v>88</v>
      </c>
      <c r="D183" s="85"/>
      <c r="E183" s="40" t="s">
        <v>3</v>
      </c>
      <c r="F183" s="40">
        <f>SUM(F159:F182)</f>
        <v>3618294.41</v>
      </c>
    </row>
    <row r="184" spans="1:6" ht="15" customHeight="1">
      <c r="A184" s="71" t="s">
        <v>96</v>
      </c>
      <c r="B184" s="71"/>
      <c r="C184" s="71"/>
      <c r="D184" s="71"/>
      <c r="E184" s="71"/>
      <c r="F184" s="71"/>
    </row>
    <row r="185" ht="15" customHeight="1"/>
    <row r="186" spans="1:6" ht="30.75" customHeight="1">
      <c r="A186" s="16" t="s">
        <v>0</v>
      </c>
      <c r="B186" s="66" t="s">
        <v>91</v>
      </c>
      <c r="C186" s="66"/>
      <c r="D186" s="16" t="s">
        <v>59</v>
      </c>
      <c r="E186" s="16" t="s">
        <v>71</v>
      </c>
      <c r="F186" s="16" t="s">
        <v>72</v>
      </c>
    </row>
    <row r="187" spans="1:6" ht="15" customHeight="1">
      <c r="A187" s="12">
        <v>1</v>
      </c>
      <c r="B187" s="93">
        <v>2</v>
      </c>
      <c r="C187" s="93"/>
      <c r="D187" s="12">
        <v>3</v>
      </c>
      <c r="E187" s="12">
        <v>4</v>
      </c>
      <c r="F187" s="12">
        <v>5</v>
      </c>
    </row>
    <row r="188" spans="1:6" ht="15" customHeight="1">
      <c r="A188" s="11" t="s">
        <v>16</v>
      </c>
      <c r="B188" s="84" t="s">
        <v>189</v>
      </c>
      <c r="C188" s="84"/>
      <c r="D188" s="16"/>
      <c r="E188" s="14"/>
      <c r="F188" s="14">
        <v>18801.4</v>
      </c>
    </row>
    <row r="189" spans="1:6" ht="12" customHeight="1">
      <c r="A189" s="11" t="s">
        <v>20</v>
      </c>
      <c r="B189" s="84"/>
      <c r="C189" s="84"/>
      <c r="D189" s="16"/>
      <c r="E189" s="14"/>
      <c r="F189" s="14"/>
    </row>
    <row r="190" spans="1:6" ht="12" customHeight="1">
      <c r="A190" s="25"/>
      <c r="B190" s="115" t="s">
        <v>88</v>
      </c>
      <c r="C190" s="115"/>
      <c r="D190" s="40"/>
      <c r="E190" s="40" t="s">
        <v>3</v>
      </c>
      <c r="F190" s="40">
        <v>18801.4</v>
      </c>
    </row>
    <row r="191" spans="1:6" s="6" customFormat="1" ht="28.5" customHeight="1">
      <c r="A191" s="83" t="s">
        <v>95</v>
      </c>
      <c r="B191" s="83"/>
      <c r="C191" s="83"/>
      <c r="D191" s="83"/>
      <c r="E191" s="83"/>
      <c r="F191" s="83"/>
    </row>
    <row r="192" ht="10.5" customHeight="1"/>
    <row r="193" spans="1:6" s="3" customFormat="1" ht="30" customHeight="1">
      <c r="A193" s="16" t="s">
        <v>0</v>
      </c>
      <c r="B193" s="66" t="s">
        <v>91</v>
      </c>
      <c r="C193" s="66"/>
      <c r="D193" s="16" t="s">
        <v>59</v>
      </c>
      <c r="E193" s="16" t="s">
        <v>71</v>
      </c>
      <c r="F193" s="16" t="s">
        <v>72</v>
      </c>
    </row>
    <row r="194" spans="1:6" s="4" customFormat="1" ht="12.75">
      <c r="A194" s="12">
        <v>1</v>
      </c>
      <c r="B194" s="93">
        <v>2</v>
      </c>
      <c r="C194" s="93"/>
      <c r="D194" s="12">
        <v>3</v>
      </c>
      <c r="E194" s="12">
        <v>4</v>
      </c>
      <c r="F194" s="12">
        <v>5</v>
      </c>
    </row>
    <row r="195" spans="1:6" s="4" customFormat="1" ht="12.75">
      <c r="A195" s="12"/>
      <c r="B195" s="73" t="s">
        <v>190</v>
      </c>
      <c r="C195" s="74"/>
      <c r="D195" s="12">
        <v>1</v>
      </c>
      <c r="E195" s="12">
        <v>99700</v>
      </c>
      <c r="F195" s="12">
        <v>99700</v>
      </c>
    </row>
    <row r="196" spans="1:6" s="4" customFormat="1" ht="12.75">
      <c r="A196" s="12"/>
      <c r="B196" s="73" t="s">
        <v>191</v>
      </c>
      <c r="C196" s="74"/>
      <c r="D196" s="12">
        <v>2</v>
      </c>
      <c r="E196" s="12">
        <v>9591</v>
      </c>
      <c r="F196" s="12">
        <v>19182</v>
      </c>
    </row>
    <row r="197" spans="1:6" s="4" customFormat="1" ht="12.75">
      <c r="A197" s="12"/>
      <c r="B197" s="73" t="s">
        <v>192</v>
      </c>
      <c r="C197" s="74"/>
      <c r="D197" s="12">
        <v>1</v>
      </c>
      <c r="E197" s="12">
        <v>2519</v>
      </c>
      <c r="F197" s="12">
        <v>2519</v>
      </c>
    </row>
    <row r="198" spans="1:6" s="4" customFormat="1" ht="12.75">
      <c r="A198" s="12"/>
      <c r="B198" s="73" t="s">
        <v>193</v>
      </c>
      <c r="C198" s="74"/>
      <c r="D198" s="12">
        <v>1</v>
      </c>
      <c r="E198" s="12">
        <v>3600</v>
      </c>
      <c r="F198" s="12">
        <v>3600</v>
      </c>
    </row>
    <row r="199" spans="1:6" s="4" customFormat="1" ht="12.75">
      <c r="A199" s="12"/>
      <c r="B199" s="73" t="s">
        <v>194</v>
      </c>
      <c r="C199" s="74"/>
      <c r="D199" s="12">
        <v>2</v>
      </c>
      <c r="E199" s="12">
        <v>61810.5</v>
      </c>
      <c r="F199" s="12">
        <v>123621</v>
      </c>
    </row>
    <row r="200" spans="1:6" s="4" customFormat="1" ht="12.75">
      <c r="A200" s="12"/>
      <c r="B200" s="73" t="s">
        <v>195</v>
      </c>
      <c r="C200" s="74"/>
      <c r="D200" s="12">
        <v>1</v>
      </c>
      <c r="E200" s="12">
        <v>14100</v>
      </c>
      <c r="F200" s="12">
        <v>14100</v>
      </c>
    </row>
    <row r="201" spans="1:6" s="4" customFormat="1" ht="12.75">
      <c r="A201" s="12"/>
      <c r="B201" s="73" t="s">
        <v>196</v>
      </c>
      <c r="C201" s="74"/>
      <c r="D201" s="12">
        <v>1</v>
      </c>
      <c r="E201" s="12">
        <v>21128</v>
      </c>
      <c r="F201" s="12">
        <v>21128</v>
      </c>
    </row>
    <row r="202" spans="1:6" s="4" customFormat="1" ht="12.75">
      <c r="A202" s="12"/>
      <c r="B202" s="73" t="s">
        <v>197</v>
      </c>
      <c r="C202" s="74"/>
      <c r="D202" s="12">
        <v>1</v>
      </c>
      <c r="E202" s="12">
        <v>124470</v>
      </c>
      <c r="F202" s="12">
        <v>124470</v>
      </c>
    </row>
    <row r="203" spans="1:6" s="4" customFormat="1" ht="12.75">
      <c r="A203" s="12"/>
      <c r="B203" s="73" t="s">
        <v>198</v>
      </c>
      <c r="C203" s="74"/>
      <c r="D203" s="12">
        <v>2</v>
      </c>
      <c r="E203" s="12">
        <v>749.5</v>
      </c>
      <c r="F203" s="12">
        <v>1499</v>
      </c>
    </row>
    <row r="204" spans="1:6" s="4" customFormat="1" ht="13.5" thickBot="1">
      <c r="A204" s="12"/>
      <c r="B204" s="75" t="s">
        <v>199</v>
      </c>
      <c r="C204" s="76"/>
      <c r="D204" s="49">
        <v>1</v>
      </c>
      <c r="E204" s="49">
        <v>13990</v>
      </c>
      <c r="F204" s="49">
        <v>13990</v>
      </c>
    </row>
    <row r="205" spans="1:6" s="4" customFormat="1" ht="13.5" thickBot="1">
      <c r="A205" s="20"/>
      <c r="B205" s="77"/>
      <c r="C205" s="78"/>
      <c r="D205" s="51"/>
      <c r="E205" s="51"/>
      <c r="F205" s="52">
        <f>SUM(F195:F204)</f>
        <v>423809</v>
      </c>
    </row>
    <row r="206" spans="1:6" s="4" customFormat="1" ht="12.75">
      <c r="A206" s="12"/>
      <c r="B206" s="79" t="s">
        <v>200</v>
      </c>
      <c r="C206" s="80"/>
      <c r="D206" s="50"/>
      <c r="E206" s="50"/>
      <c r="F206" s="50">
        <v>522927.39</v>
      </c>
    </row>
    <row r="207" spans="1:6" s="4" customFormat="1" ht="12.75">
      <c r="A207" s="12"/>
      <c r="B207" s="73" t="s">
        <v>201</v>
      </c>
      <c r="C207" s="74"/>
      <c r="D207" s="12"/>
      <c r="E207" s="12"/>
      <c r="F207" s="12">
        <v>643441.23</v>
      </c>
    </row>
    <row r="208" spans="1:6" s="4" customFormat="1" ht="12.75">
      <c r="A208" s="12"/>
      <c r="B208" s="73" t="s">
        <v>202</v>
      </c>
      <c r="C208" s="74"/>
      <c r="D208" s="12"/>
      <c r="E208" s="12"/>
      <c r="F208" s="12">
        <v>301712.92</v>
      </c>
    </row>
    <row r="209" spans="1:6" s="4" customFormat="1" ht="12.75">
      <c r="A209" s="12"/>
      <c r="B209" s="73" t="s">
        <v>203</v>
      </c>
      <c r="C209" s="74"/>
      <c r="D209" s="12"/>
      <c r="E209" s="12"/>
      <c r="F209" s="12">
        <v>86681.86</v>
      </c>
    </row>
    <row r="210" spans="1:6" s="4" customFormat="1" ht="12.75">
      <c r="A210" s="12"/>
      <c r="B210" s="73" t="s">
        <v>204</v>
      </c>
      <c r="C210" s="74"/>
      <c r="D210" s="12"/>
      <c r="E210" s="12"/>
      <c r="F210" s="12">
        <v>80694.9</v>
      </c>
    </row>
    <row r="211" spans="1:6" s="4" customFormat="1" ht="12.75">
      <c r="A211" s="12"/>
      <c r="B211" s="73" t="s">
        <v>205</v>
      </c>
      <c r="C211" s="74"/>
      <c r="D211" s="12"/>
      <c r="E211" s="12"/>
      <c r="F211" s="12">
        <v>2895</v>
      </c>
    </row>
    <row r="212" spans="1:6" s="4" customFormat="1" ht="12.75">
      <c r="A212" s="12"/>
      <c r="B212" s="73" t="s">
        <v>206</v>
      </c>
      <c r="C212" s="74"/>
      <c r="D212" s="12">
        <v>4</v>
      </c>
      <c r="E212" s="12">
        <v>3900</v>
      </c>
      <c r="F212" s="12">
        <v>15600</v>
      </c>
    </row>
    <row r="213" spans="1:6" s="4" customFormat="1" ht="12.75">
      <c r="A213" s="12"/>
      <c r="B213" s="73" t="s">
        <v>207</v>
      </c>
      <c r="C213" s="74"/>
      <c r="D213" s="12"/>
      <c r="E213" s="12"/>
      <c r="F213" s="12">
        <v>104210</v>
      </c>
    </row>
    <row r="214" spans="1:6" s="4" customFormat="1" ht="12.75">
      <c r="A214" s="12"/>
      <c r="B214" s="73" t="s">
        <v>208</v>
      </c>
      <c r="C214" s="74"/>
      <c r="D214" s="12"/>
      <c r="E214" s="12"/>
      <c r="F214" s="12">
        <v>5666</v>
      </c>
    </row>
    <row r="215" spans="1:6" s="4" customFormat="1" ht="12.75">
      <c r="A215" s="12"/>
      <c r="B215" s="73" t="s">
        <v>209</v>
      </c>
      <c r="C215" s="74"/>
      <c r="D215" s="12"/>
      <c r="E215" s="12"/>
      <c r="F215" s="12">
        <v>12100</v>
      </c>
    </row>
    <row r="216" spans="1:6" s="4" customFormat="1" ht="31.5" customHeight="1">
      <c r="A216" s="12"/>
      <c r="B216" s="105" t="s">
        <v>210</v>
      </c>
      <c r="C216" s="106"/>
      <c r="D216" s="49"/>
      <c r="E216" s="49"/>
      <c r="F216" s="49">
        <v>17420</v>
      </c>
    </row>
    <row r="217" spans="1:6" s="4" customFormat="1" ht="12.75">
      <c r="A217" s="12"/>
      <c r="B217" s="73" t="s">
        <v>211</v>
      </c>
      <c r="C217" s="74"/>
      <c r="D217" s="49"/>
      <c r="E217" s="49"/>
      <c r="F217" s="49">
        <v>6510</v>
      </c>
    </row>
    <row r="218" spans="1:6" s="4" customFormat="1" ht="12.75">
      <c r="A218" s="12"/>
      <c r="B218" s="73" t="s">
        <v>212</v>
      </c>
      <c r="C218" s="74"/>
      <c r="D218" s="49"/>
      <c r="E218" s="49"/>
      <c r="F218" s="49">
        <v>29955.37</v>
      </c>
    </row>
    <row r="219" spans="1:6" s="4" customFormat="1" ht="24" customHeight="1">
      <c r="A219" s="12"/>
      <c r="B219" s="81" t="s">
        <v>213</v>
      </c>
      <c r="C219" s="82"/>
      <c r="D219" s="49"/>
      <c r="E219" s="49"/>
      <c r="F219" s="49">
        <v>3314</v>
      </c>
    </row>
    <row r="220" spans="1:6" s="4" customFormat="1" ht="12.75">
      <c r="A220" s="12"/>
      <c r="B220" s="73" t="s">
        <v>214</v>
      </c>
      <c r="C220" s="74"/>
      <c r="D220" s="49">
        <v>2</v>
      </c>
      <c r="E220" s="49">
        <v>31684</v>
      </c>
      <c r="F220" s="49">
        <v>63368</v>
      </c>
    </row>
    <row r="221" spans="1:6" s="4" customFormat="1" ht="12.75">
      <c r="A221" s="12"/>
      <c r="B221" s="73" t="s">
        <v>215</v>
      </c>
      <c r="C221" s="74"/>
      <c r="D221" s="49"/>
      <c r="E221" s="49"/>
      <c r="F221" s="49">
        <v>4800</v>
      </c>
    </row>
    <row r="222" spans="1:6" s="4" customFormat="1" ht="12.75">
      <c r="A222" s="12"/>
      <c r="B222" s="73" t="s">
        <v>216</v>
      </c>
      <c r="C222" s="74"/>
      <c r="D222" s="49"/>
      <c r="E222" s="49"/>
      <c r="F222" s="49">
        <v>32170</v>
      </c>
    </row>
    <row r="223" spans="1:6" s="4" customFormat="1" ht="12.75">
      <c r="A223" s="12"/>
      <c r="B223" s="73" t="s">
        <v>217</v>
      </c>
      <c r="C223" s="74"/>
      <c r="D223" s="49"/>
      <c r="E223" s="49"/>
      <c r="F223" s="49">
        <v>8500</v>
      </c>
    </row>
    <row r="224" spans="1:6" s="4" customFormat="1" ht="12.75">
      <c r="A224" s="12"/>
      <c r="B224" s="73" t="s">
        <v>218</v>
      </c>
      <c r="C224" s="74"/>
      <c r="D224" s="49"/>
      <c r="E224" s="49"/>
      <c r="F224" s="49">
        <v>10746</v>
      </c>
    </row>
    <row r="225" spans="1:6" s="4" customFormat="1" ht="12.75">
      <c r="A225" s="12"/>
      <c r="B225" s="73" t="s">
        <v>219</v>
      </c>
      <c r="C225" s="74"/>
      <c r="D225" s="49"/>
      <c r="E225" s="49"/>
      <c r="F225" s="49">
        <v>8229</v>
      </c>
    </row>
    <row r="226" spans="1:6" s="4" customFormat="1" ht="12.75">
      <c r="A226" s="12"/>
      <c r="B226" s="73"/>
      <c r="C226" s="74"/>
      <c r="D226" s="49"/>
      <c r="E226" s="49"/>
      <c r="F226" s="49"/>
    </row>
    <row r="227" spans="1:6" s="4" customFormat="1" ht="12.75">
      <c r="A227" s="12"/>
      <c r="B227" s="73"/>
      <c r="C227" s="74"/>
      <c r="D227" s="49"/>
      <c r="E227" s="49"/>
      <c r="F227" s="49"/>
    </row>
    <row r="228" spans="1:6" s="4" customFormat="1" ht="12.75">
      <c r="A228" s="12"/>
      <c r="B228" s="73"/>
      <c r="C228" s="74"/>
      <c r="D228" s="49"/>
      <c r="E228" s="49"/>
      <c r="F228" s="49"/>
    </row>
    <row r="229" spans="1:6" s="4" customFormat="1" ht="12.75">
      <c r="A229" s="12"/>
      <c r="B229" s="73"/>
      <c r="C229" s="74"/>
      <c r="D229" s="49"/>
      <c r="E229" s="49"/>
      <c r="F229" s="49"/>
    </row>
    <row r="230" spans="1:6" s="4" customFormat="1" ht="12.75">
      <c r="A230" s="12"/>
      <c r="B230" s="73"/>
      <c r="C230" s="74"/>
      <c r="D230" s="49"/>
      <c r="E230" s="49"/>
      <c r="F230" s="49"/>
    </row>
    <row r="231" spans="1:6" s="5" customFormat="1" ht="15" customHeight="1" thickBot="1">
      <c r="A231" s="11" t="s">
        <v>16</v>
      </c>
      <c r="B231" s="91"/>
      <c r="C231" s="91"/>
      <c r="D231" s="53"/>
      <c r="E231" s="54"/>
      <c r="F231" s="55">
        <v>0</v>
      </c>
    </row>
    <row r="232" spans="1:6" s="5" customFormat="1" ht="30.75" customHeight="1" thickBot="1">
      <c r="A232" s="22" t="s">
        <v>20</v>
      </c>
      <c r="B232" s="96"/>
      <c r="C232" s="97"/>
      <c r="D232" s="58"/>
      <c r="E232" s="59"/>
      <c r="F232" s="60">
        <f>SUM(F206:F226)</f>
        <v>1960941.6700000002</v>
      </c>
    </row>
    <row r="233" spans="1:6" s="5" customFormat="1" ht="15" customHeight="1">
      <c r="A233" s="25"/>
      <c r="B233" s="98" t="s">
        <v>88</v>
      </c>
      <c r="C233" s="98"/>
      <c r="D233" s="56"/>
      <c r="E233" s="56" t="s">
        <v>3</v>
      </c>
      <c r="F233" s="57">
        <f>SUM(F205+F232)</f>
        <v>2384750.67</v>
      </c>
    </row>
  </sheetData>
  <sheetProtection/>
  <mergeCells count="157">
    <mergeCell ref="C172:D172"/>
    <mergeCell ref="C173:D173"/>
    <mergeCell ref="C174:D174"/>
    <mergeCell ref="C165:D165"/>
    <mergeCell ref="C166:D166"/>
    <mergeCell ref="C167:D167"/>
    <mergeCell ref="C168:D168"/>
    <mergeCell ref="C169:D169"/>
    <mergeCell ref="C170:D170"/>
    <mergeCell ref="A48:F48"/>
    <mergeCell ref="C50:F50"/>
    <mergeCell ref="B56:C56"/>
    <mergeCell ref="B108:C108"/>
    <mergeCell ref="C161:D161"/>
    <mergeCell ref="C162:D162"/>
    <mergeCell ref="B57:C57"/>
    <mergeCell ref="A66:C66"/>
    <mergeCell ref="B105:C105"/>
    <mergeCell ref="B107:C107"/>
    <mergeCell ref="D90:L90"/>
    <mergeCell ref="B190:C190"/>
    <mergeCell ref="A184:F184"/>
    <mergeCell ref="B186:C186"/>
    <mergeCell ref="B187:C187"/>
    <mergeCell ref="B188:C188"/>
    <mergeCell ref="B189:C189"/>
    <mergeCell ref="C163:D163"/>
    <mergeCell ref="C164:D164"/>
    <mergeCell ref="C171:D171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9:D29"/>
    <mergeCell ref="B30:D30"/>
    <mergeCell ref="B31:D31"/>
    <mergeCell ref="B32:D32"/>
    <mergeCell ref="B42:C42"/>
    <mergeCell ref="A36:F36"/>
    <mergeCell ref="C38:F38"/>
    <mergeCell ref="A40:C40"/>
    <mergeCell ref="B193:C193"/>
    <mergeCell ref="B68:C68"/>
    <mergeCell ref="B69:C69"/>
    <mergeCell ref="B83:C83"/>
    <mergeCell ref="B84:C84"/>
    <mergeCell ref="A9:F9"/>
    <mergeCell ref="B44:C44"/>
    <mergeCell ref="B45:C45"/>
    <mergeCell ref="B46:C46"/>
    <mergeCell ref="B54:C54"/>
    <mergeCell ref="B60:C60"/>
    <mergeCell ref="B28:D28"/>
    <mergeCell ref="C10:F10"/>
    <mergeCell ref="A12:C12"/>
    <mergeCell ref="D12:F12"/>
    <mergeCell ref="A1:F1"/>
    <mergeCell ref="B70:C70"/>
    <mergeCell ref="B71:C71"/>
    <mergeCell ref="B72:C72"/>
    <mergeCell ref="B80:C80"/>
    <mergeCell ref="B81:C81"/>
    <mergeCell ref="B43:C43"/>
    <mergeCell ref="A17:F17"/>
    <mergeCell ref="A52:C52"/>
    <mergeCell ref="D52:F52"/>
    <mergeCell ref="B110:C110"/>
    <mergeCell ref="B106:C106"/>
    <mergeCell ref="A34:F34"/>
    <mergeCell ref="B55:C55"/>
    <mergeCell ref="B58:C58"/>
    <mergeCell ref="B82:C82"/>
    <mergeCell ref="B59:C59"/>
    <mergeCell ref="D66:F66"/>
    <mergeCell ref="C88:F88"/>
    <mergeCell ref="D40:L40"/>
    <mergeCell ref="A74:F74"/>
    <mergeCell ref="A157:B157"/>
    <mergeCell ref="C157:D157"/>
    <mergeCell ref="B231:C231"/>
    <mergeCell ref="B232:C232"/>
    <mergeCell ref="B233:C233"/>
    <mergeCell ref="B194:C194"/>
    <mergeCell ref="A182:B182"/>
    <mergeCell ref="A90:C90"/>
    <mergeCell ref="C182:D182"/>
    <mergeCell ref="A92:F92"/>
    <mergeCell ref="C158:D158"/>
    <mergeCell ref="A112:F112"/>
    <mergeCell ref="C76:F76"/>
    <mergeCell ref="A62:F62"/>
    <mergeCell ref="C64:F64"/>
    <mergeCell ref="A86:F86"/>
    <mergeCell ref="A158:B158"/>
    <mergeCell ref="A78:C78"/>
    <mergeCell ref="D78:F78"/>
    <mergeCell ref="C183:D183"/>
    <mergeCell ref="C175:D175"/>
    <mergeCell ref="C176:D176"/>
    <mergeCell ref="C177:D177"/>
    <mergeCell ref="C159:D159"/>
    <mergeCell ref="A103:F103"/>
    <mergeCell ref="A160:B160"/>
    <mergeCell ref="C160:D160"/>
    <mergeCell ref="A159:B159"/>
    <mergeCell ref="B109:C109"/>
    <mergeCell ref="C178:D178"/>
    <mergeCell ref="C181:D181"/>
    <mergeCell ref="C179:D179"/>
    <mergeCell ref="C180:D180"/>
    <mergeCell ref="B13:C13"/>
    <mergeCell ref="A191:F191"/>
    <mergeCell ref="A183:B183"/>
    <mergeCell ref="A155:F155"/>
    <mergeCell ref="A121:F121"/>
    <mergeCell ref="A129:F129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5" max="11" man="1"/>
    <brk id="85" max="11" man="1"/>
    <brk id="1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Olimp</cp:lastModifiedBy>
  <cp:lastPrinted>2019-02-25T14:19:07Z</cp:lastPrinted>
  <dcterms:created xsi:type="dcterms:W3CDTF">2008-10-01T13:21:49Z</dcterms:created>
  <dcterms:modified xsi:type="dcterms:W3CDTF">2019-02-25T14:19:11Z</dcterms:modified>
  <cp:category/>
  <cp:version/>
  <cp:contentType/>
  <cp:contentStatus/>
</cp:coreProperties>
</file>