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1"/>
  </bookViews>
  <sheets>
    <sheet name="Расчеты стр.1" sheetId="1" r:id="rId1"/>
    <sheet name="Расчеты стр.2_5" sheetId="2" r:id="rId2"/>
  </sheets>
  <definedNames>
    <definedName name="_xlnm.Print_Area" localSheetId="0">'Расчеты стр.1'!$A$1:$K$29</definedName>
    <definedName name="_xlnm.Print_Area" localSheetId="1">'Расчеты стр.2_5'!$A$1:$L$179</definedName>
  </definedNames>
  <calcPr fullCalcOnLoad="1"/>
</workbook>
</file>

<file path=xl/sharedStrings.xml><?xml version="1.0" encoding="utf-8"?>
<sst xmlns="http://schemas.openxmlformats.org/spreadsheetml/2006/main" count="289" uniqueCount="168">
  <si>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</si>
  <si>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</si>
  <si>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</si>
  <si>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</si>
  <si>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</si>
  <si>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</si>
  <si>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</si>
  <si>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</si>
  <si>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</si>
  <si>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</si>
  <si>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</si>
  <si>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</si>
  <si>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</si>
  <si>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</si>
  <si>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</si>
  <si>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</si>
  <si>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</si>
  <si>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</si>
  <si>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</si>
  <si>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</si>
  <si>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</si>
  <si>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</si>
  <si>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</si>
  <si>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</si>
  <si>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</si>
  <si>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</si>
  <si>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</si>
  <si>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</si>
  <si>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</si>
  <si>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</si>
  <si>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</si>
  <si>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</si>
  <si>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</si>
  <si>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</si>
  <si>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</si>
  <si>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</si>
  <si>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</si>
  <si>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</si>
  <si>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</si>
  <si>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</si>
  <si>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</si>
  <si>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</si>
  <si>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</si>
  <si>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</si>
  <si>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</si>
  <si>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</si>
  <si>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</si>
  <si>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</si>
  <si>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</si>
  <si>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</si>
  <si>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</si>
  <si>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</si>
  <si>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</si>
  <si>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</si>
  <si>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</si>
  <si>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</si>
  <si>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</si>
  <si>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</si>
  <si>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</si>
  <si>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</si>
  <si>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</si>
  <si>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</si>
  <si>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</si>
  <si>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</si>
  <si>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</si>
  <si>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</si>
  <si>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</si>
  <si>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</si>
  <si>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</si>
  <si>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</si>
  <si>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</si>
  <si>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</si>
  <si>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</si>
  <si>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</si>
  <si>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</si>
  <si>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</si>
  <si>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</si>
  <si>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</si>
  <si>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</si>
  <si>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</si>
  <si>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</si>
  <si>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</si>
  <si>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</si>
  <si>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</si>
  <si>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</si>
  <si>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</si>
  <si>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</si>
  <si>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</si>
  <si>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</si>
  <si>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</si>
  <si>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Расчеты (обоснования) к плану финансово-хозяйственной деятельности учреждения</t>
  </si>
  <si>
    <t>4</t>
  </si>
  <si>
    <t>5</t>
  </si>
  <si>
    <t>6</t>
  </si>
  <si>
    <t>7</t>
  </si>
  <si>
    <t>8</t>
  </si>
  <si>
    <t>9</t>
  </si>
  <si>
    <t>x</t>
  </si>
  <si>
    <t>в том числе
по ставке 22,0%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</si>
  <si>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</si>
  <si>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Итого</t>
  </si>
  <si>
    <t>наименование расходов</t>
  </si>
  <si>
    <t>Итого:</t>
  </si>
  <si>
    <t xml:space="preserve">Сумма, руб. 
(гр. 3 x гр. 5 ) </t>
  </si>
  <si>
    <t xml:space="preserve">Сумма, руб. 
(гр. 4 x гр. 5 ) </t>
  </si>
  <si>
    <t xml:space="preserve">Наименование расходов </t>
  </si>
  <si>
    <t>доплата до МРОТ</t>
  </si>
  <si>
    <t>112</t>
  </si>
  <si>
    <t>244</t>
  </si>
  <si>
    <t>интернет</t>
  </si>
  <si>
    <t>Водоснабжение</t>
  </si>
  <si>
    <t>Энергоснабжение</t>
  </si>
  <si>
    <t>Отопление</t>
  </si>
  <si>
    <t>111</t>
  </si>
  <si>
    <t>6.8. Расчет (обоснование) расходов на приобретение основных средств, материальных запасов</t>
  </si>
  <si>
    <t xml:space="preserve">6.7. Расчет (обоснование) прочих расходов </t>
  </si>
  <si>
    <t xml:space="preserve">Субсидии на выполнение государственного (муниципального) задания </t>
  </si>
  <si>
    <t>1.</t>
  </si>
  <si>
    <t>ежемесячная компенсация женщинам, находящимся в отпуске по уходу за ребенком до достижения з-х лет</t>
  </si>
  <si>
    <t>113</t>
  </si>
  <si>
    <t>Субсидия на выполнение государственного задания</t>
  </si>
  <si>
    <t>междугородная  связь. Абонентская плата за телефоны</t>
  </si>
  <si>
    <t>газоснабжение</t>
  </si>
  <si>
    <t>заправка картриджей, ремонт оргтехники</t>
  </si>
  <si>
    <t>ВЫВОЗ МУСОРА</t>
  </si>
  <si>
    <t>дератизация</t>
  </si>
  <si>
    <t>Консультационное обслуживание и абонентская плата 1С Бухгалтерия</t>
  </si>
  <si>
    <t>Курсы повышения квалификации</t>
  </si>
  <si>
    <t>Страхование автомобилей</t>
  </si>
  <si>
    <t>Установка антивирусных программ</t>
  </si>
  <si>
    <t>медикаменты</t>
  </si>
  <si>
    <t>Расчет у Натальи Юрьевны</t>
  </si>
  <si>
    <t>субсидия на выполнение государственного задания</t>
  </si>
  <si>
    <t>Налог на землю</t>
  </si>
  <si>
    <t>850(851,852,853)</t>
  </si>
  <si>
    <t>Транспортный налог</t>
  </si>
  <si>
    <t>Госпошлина за внесение изменений</t>
  </si>
  <si>
    <t>наградной материал 0704</t>
  </si>
  <si>
    <t xml:space="preserve">Питание (компенсация) спортсменов при проведении УТС (тренировочных мероприятий) согласно Постановления Правительства Орловской области №255 </t>
  </si>
  <si>
    <t xml:space="preserve">1.2. Расчеты (обоснования) выплат персоналу при направлении в служебные командировки </t>
  </si>
  <si>
    <t>КВР 112</t>
  </si>
  <si>
    <t>2.</t>
  </si>
  <si>
    <t>разработка проекта внесения изменений в Генеральный план</t>
  </si>
  <si>
    <t>212303882х0,3(8 месяцев)</t>
  </si>
  <si>
    <t xml:space="preserve">Медосмотр педагогических сотрудников </t>
  </si>
  <si>
    <t xml:space="preserve">Аренда специализированного зала для занятий дзюдо </t>
  </si>
  <si>
    <t xml:space="preserve">Проезд сотрудника к месту проведения соревнований и обратно </t>
  </si>
  <si>
    <t xml:space="preserve">прочие </t>
  </si>
  <si>
    <t>техобслуживание газопровода (Ф/л АО "Газпром газораспределение Орел в г. Мценске)</t>
  </si>
  <si>
    <t xml:space="preserve">Комплекс по биатлону г. Болхов </t>
  </si>
  <si>
    <t>тех.обслуж.пожар.сигнализации (ООО "Служба безопасности")</t>
  </si>
  <si>
    <t>тех.обслуж. Средств сигнализации (Ф/л ФГУП "Охрана"</t>
  </si>
  <si>
    <t>Тех.обслуживание газовых котлов (ОАО УПНР)</t>
  </si>
  <si>
    <t>МПП "Орелводорканал" ремонт водопровода</t>
  </si>
  <si>
    <t>ТО газового оборудования  (АО "Газпром газораспределение")</t>
  </si>
  <si>
    <t>Пультовая охрана ( ДСОЛ "Ветерок", тревожные кнопки) УВО ВНГ и ф/л ФГУП "Охрана"</t>
  </si>
  <si>
    <t>Бюджет СМАРТ (ООО "Кейссистемс Орел") тех и конс. Поддержка</t>
  </si>
  <si>
    <t>проэктно-сметная документация право использования</t>
  </si>
  <si>
    <t>Справочная система Госфинансы +кадры</t>
  </si>
  <si>
    <t>Организация автом. Монит. Сигналов уд. Систем пож.сигнализации</t>
  </si>
  <si>
    <t>Бланки дипломов о среднем проф. Образовании</t>
  </si>
  <si>
    <t>испытание противопожарного водопровода (ВДПО "Орл. Обл)</t>
  </si>
  <si>
    <t>подключ. К ФИС аттест. Обуч.</t>
  </si>
  <si>
    <t>автозапчасти</t>
  </si>
  <si>
    <t xml:space="preserve"> хозтовары(СМС, эл.лампы, розетки и т.п) и строительные материалы</t>
  </si>
  <si>
    <t>канцтовары  в асортименте</t>
  </si>
  <si>
    <t>пули пневмат.</t>
  </si>
  <si>
    <t>ГСМ для автомобилей сопровождения в виде спорта "велоспорт-шоссе"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</si>
</sst>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#,##0.00&quot;р.&quot;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/>
    </xf>
    <xf numFmtId="0" fontId="52" fillId="0" borderId="0" xfId="0" applyNumberFormat="1" applyFont="1" applyFill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top"/>
    </xf>
    <xf numFmtId="0" fontId="5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top"/>
    </xf>
    <xf numFmtId="0" fontId="53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1" fillId="0" borderId="13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top"/>
    </xf>
    <xf numFmtId="0" fontId="1" fillId="0" borderId="20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view="pageBreakPreview" zoomScaleSheetLayoutView="100" zoomScalePageLayoutView="0" workbookViewId="0" topLeftCell="A10">
      <selection activeCell="F22" sqref="F22"/>
    </sheetView>
  </sheetViews>
  <sheetFormatPr defaultColWidth="0.875" defaultRowHeight="12.75"/>
  <cols>
    <col min="1" max="1" width="4.50390625" style="1" customWidth="1"/>
    <col min="2" max="2" width="25.50390625" style="1" customWidth="1"/>
    <col min="3" max="3" width="12.50390625" style="1" customWidth="1"/>
    <col min="4" max="4" width="14.50390625" style="1" customWidth="1"/>
    <col min="5" max="5" width="12.875" style="1" customWidth="1"/>
    <col min="6" max="6" width="18.375" style="1" customWidth="1"/>
    <col min="7" max="8" width="15.50390625" style="1" customWidth="1"/>
    <col min="9" max="9" width="15.125" style="1" customWidth="1"/>
    <col min="10" max="10" width="12.50390625" style="1" customWidth="1"/>
    <col min="11" max="11" width="18.125" style="1" customWidth="1"/>
    <col min="12" max="16384" width="0.875" style="1" customWidth="1"/>
  </cols>
  <sheetData>
    <row r="1" s="8" customFormat="1" ht="12"/>
    <row r="2" spans="9:11" s="8" customFormat="1" ht="14.25" customHeight="1">
      <c r="I2" s="67"/>
      <c r="J2" s="67"/>
      <c r="K2" s="67"/>
    </row>
    <row r="3" ht="3" customHeight="1"/>
    <row r="4" spans="4:9" ht="12.75">
      <c r="D4" s="70" t="s">
        <v>131</v>
      </c>
      <c r="E4" s="70"/>
      <c r="F4" s="70"/>
      <c r="G4" s="70"/>
      <c r="H4" s="70"/>
      <c r="I4" s="70"/>
    </row>
    <row r="6" spans="1:11" s="7" customFormat="1" ht="15">
      <c r="A6" s="71" t="s">
        <v>90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8" spans="1:11" s="2" customFormat="1" ht="13.5">
      <c r="A8" s="68" t="s">
        <v>17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ht="6" customHeight="1"/>
    <row r="10" spans="1:11" s="6" customFormat="1" ht="13.5">
      <c r="A10" s="6" t="s">
        <v>16</v>
      </c>
      <c r="C10" s="69" t="s">
        <v>113</v>
      </c>
      <c r="D10" s="69"/>
      <c r="E10" s="69"/>
      <c r="F10" s="69"/>
      <c r="G10" s="69"/>
      <c r="H10" s="69"/>
      <c r="I10" s="69"/>
      <c r="J10" s="69"/>
      <c r="K10" s="69"/>
    </row>
    <row r="11" spans="3:11" s="6" customFormat="1" ht="6" customHeight="1">
      <c r="C11" s="9"/>
      <c r="D11" s="9"/>
      <c r="E11" s="10"/>
      <c r="F11" s="10"/>
      <c r="G11" s="10"/>
      <c r="H11" s="10"/>
      <c r="I11" s="10"/>
      <c r="J11" s="10"/>
      <c r="K11" s="10"/>
    </row>
    <row r="12" spans="1:11" s="6" customFormat="1" ht="13.5">
      <c r="A12" s="60" t="s">
        <v>15</v>
      </c>
      <c r="B12" s="60"/>
      <c r="C12" s="60"/>
      <c r="D12" s="60"/>
      <c r="E12" s="72" t="s">
        <v>116</v>
      </c>
      <c r="F12" s="72"/>
      <c r="G12" s="72"/>
      <c r="H12" s="72"/>
      <c r="I12" s="72"/>
      <c r="J12" s="72"/>
      <c r="K12" s="72"/>
    </row>
    <row r="13" ht="9.75" customHeight="1"/>
    <row r="14" spans="1:11" s="2" customFormat="1" ht="13.5">
      <c r="A14" s="68" t="s">
        <v>14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ht="10.5" customHeight="1"/>
    <row r="16" spans="1:11" s="3" customFormat="1" ht="13.5" customHeight="1">
      <c r="A16" s="64" t="s">
        <v>0</v>
      </c>
      <c r="B16" s="64" t="s">
        <v>11</v>
      </c>
      <c r="C16" s="64" t="s">
        <v>4</v>
      </c>
      <c r="D16" s="61" t="s">
        <v>1</v>
      </c>
      <c r="E16" s="61"/>
      <c r="F16" s="61"/>
      <c r="G16" s="61"/>
      <c r="H16" s="61"/>
      <c r="I16" s="64" t="s">
        <v>8</v>
      </c>
      <c r="J16" s="64" t="s">
        <v>9</v>
      </c>
      <c r="K16" s="64" t="s">
        <v>10</v>
      </c>
    </row>
    <row r="17" spans="1:11" s="3" customFormat="1" ht="13.5" customHeight="1">
      <c r="A17" s="65"/>
      <c r="B17" s="65"/>
      <c r="C17" s="65"/>
      <c r="D17" s="61" t="s">
        <v>3</v>
      </c>
      <c r="E17" s="61" t="s">
        <v>2</v>
      </c>
      <c r="F17" s="61"/>
      <c r="G17" s="61"/>
      <c r="H17" s="61"/>
      <c r="I17" s="65"/>
      <c r="J17" s="65"/>
      <c r="K17" s="65"/>
    </row>
    <row r="18" spans="1:11" s="3" customFormat="1" ht="39.75" customHeight="1">
      <c r="A18" s="66"/>
      <c r="B18" s="66"/>
      <c r="C18" s="66"/>
      <c r="D18" s="61"/>
      <c r="E18" s="17" t="s">
        <v>5</v>
      </c>
      <c r="F18" s="17" t="s">
        <v>6</v>
      </c>
      <c r="G18" s="17" t="s">
        <v>7</v>
      </c>
      <c r="H18" s="17" t="s">
        <v>106</v>
      </c>
      <c r="I18" s="66"/>
      <c r="J18" s="66"/>
      <c r="K18" s="66"/>
    </row>
    <row r="19" spans="1:11" s="4" customFormat="1" ht="12.75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/>
      <c r="I19" s="12">
        <v>8</v>
      </c>
      <c r="J19" s="12">
        <v>9</v>
      </c>
      <c r="K19" s="12">
        <v>10</v>
      </c>
    </row>
    <row r="20" spans="1:11" s="4" customFormat="1" ht="12.75">
      <c r="A20" s="11" t="s">
        <v>30</v>
      </c>
      <c r="B20" s="16"/>
      <c r="C20" s="15"/>
      <c r="D20" s="15"/>
      <c r="E20" s="15"/>
      <c r="F20" s="15"/>
      <c r="G20" s="39"/>
      <c r="H20" s="15"/>
      <c r="I20" s="15"/>
      <c r="J20" s="15"/>
      <c r="K20" s="39"/>
    </row>
    <row r="21" spans="1:11" s="4" customFormat="1" ht="12.75">
      <c r="A21" s="11" t="s">
        <v>34</v>
      </c>
      <c r="B21" s="16"/>
      <c r="C21" s="15"/>
      <c r="D21" s="15"/>
      <c r="E21" s="15"/>
      <c r="F21" s="15"/>
      <c r="G21" s="39"/>
      <c r="H21" s="15"/>
      <c r="I21" s="15"/>
      <c r="J21" s="15"/>
      <c r="K21" s="39"/>
    </row>
    <row r="22" spans="1:11" s="4" customFormat="1" ht="12.75">
      <c r="A22" s="11" t="s">
        <v>40</v>
      </c>
      <c r="B22" s="16"/>
      <c r="C22" s="15"/>
      <c r="D22" s="15"/>
      <c r="E22" s="15"/>
      <c r="F22" s="39"/>
      <c r="G22" s="39"/>
      <c r="H22" s="15"/>
      <c r="I22" s="15"/>
      <c r="J22" s="15"/>
      <c r="K22" s="39"/>
    </row>
    <row r="23" spans="1:11" s="4" customFormat="1" ht="13.5" customHeight="1">
      <c r="A23" s="11" t="s">
        <v>91</v>
      </c>
      <c r="B23" s="16"/>
      <c r="C23" s="15"/>
      <c r="D23" s="15"/>
      <c r="E23" s="15"/>
      <c r="F23" s="15"/>
      <c r="G23" s="39"/>
      <c r="H23" s="15"/>
      <c r="I23" s="15"/>
      <c r="J23" s="15"/>
      <c r="K23" s="39"/>
    </row>
    <row r="24" spans="1:11" s="4" customFormat="1" ht="12.75">
      <c r="A24" s="11" t="s">
        <v>92</v>
      </c>
      <c r="B24" s="16"/>
      <c r="C24" s="15"/>
      <c r="D24" s="15"/>
      <c r="E24" s="15"/>
      <c r="F24" s="15"/>
      <c r="G24" s="39"/>
      <c r="H24" s="39"/>
      <c r="I24" s="15"/>
      <c r="J24" s="15"/>
      <c r="K24" s="15"/>
    </row>
    <row r="25" spans="1:11" s="4" customFormat="1" ht="12.75">
      <c r="A25" s="11" t="s">
        <v>93</v>
      </c>
      <c r="B25" s="16"/>
      <c r="C25" s="15"/>
      <c r="D25" s="15"/>
      <c r="E25" s="15"/>
      <c r="F25" s="15"/>
      <c r="G25" s="39"/>
      <c r="H25" s="39"/>
      <c r="I25" s="15"/>
      <c r="J25" s="15"/>
      <c r="K25" s="15"/>
    </row>
    <row r="26" spans="1:11" s="4" customFormat="1" ht="12.75">
      <c r="A26" s="11" t="s">
        <v>94</v>
      </c>
      <c r="B26" s="16"/>
      <c r="C26" s="15"/>
      <c r="D26" s="15"/>
      <c r="E26" s="15"/>
      <c r="F26" s="15"/>
      <c r="G26" s="39"/>
      <c r="H26" s="39"/>
      <c r="I26" s="15"/>
      <c r="J26" s="15"/>
      <c r="K26" s="15"/>
    </row>
    <row r="27" spans="1:11" s="4" customFormat="1" ht="12.75">
      <c r="A27" s="11" t="s">
        <v>95</v>
      </c>
      <c r="B27" s="16"/>
      <c r="C27" s="15"/>
      <c r="D27" s="15"/>
      <c r="E27" s="15"/>
      <c r="F27" s="15"/>
      <c r="G27" s="39"/>
      <c r="H27" s="39"/>
      <c r="I27" s="15"/>
      <c r="J27" s="15"/>
      <c r="K27" s="15"/>
    </row>
    <row r="28" spans="1:11" s="4" customFormat="1" ht="12.75">
      <c r="A28" s="11" t="s">
        <v>96</v>
      </c>
      <c r="B28" s="16"/>
      <c r="C28" s="15"/>
      <c r="D28" s="15"/>
      <c r="E28" s="15"/>
      <c r="F28" s="15"/>
      <c r="G28" s="39"/>
      <c r="H28" s="39"/>
      <c r="I28" s="15"/>
      <c r="J28" s="15"/>
      <c r="K28" s="15"/>
    </row>
    <row r="29" spans="1:11" s="5" customFormat="1" ht="15" customHeight="1">
      <c r="A29" s="62" t="s">
        <v>12</v>
      </c>
      <c r="B29" s="63"/>
      <c r="C29" s="40" t="s">
        <v>13</v>
      </c>
      <c r="D29" s="40">
        <f>SUM(D20:D28)</f>
        <v>0</v>
      </c>
      <c r="E29" s="40" t="s">
        <v>13</v>
      </c>
      <c r="F29" s="40" t="s">
        <v>13</v>
      </c>
      <c r="G29" s="40" t="s">
        <v>13</v>
      </c>
      <c r="H29" s="41">
        <v>0</v>
      </c>
      <c r="I29" s="40" t="s">
        <v>13</v>
      </c>
      <c r="J29" s="40" t="s">
        <v>13</v>
      </c>
      <c r="K29" s="41">
        <f>SUM(K20:K28)</f>
        <v>0</v>
      </c>
    </row>
  </sheetData>
  <sheetProtection/>
  <mergeCells count="18">
    <mergeCell ref="I2:K2"/>
    <mergeCell ref="A14:K14"/>
    <mergeCell ref="A8:K8"/>
    <mergeCell ref="C10:K10"/>
    <mergeCell ref="I16:I18"/>
    <mergeCell ref="J16:J18"/>
    <mergeCell ref="D4:I4"/>
    <mergeCell ref="K16:K18"/>
    <mergeCell ref="A6:K6"/>
    <mergeCell ref="E12:K12"/>
    <mergeCell ref="A12:D12"/>
    <mergeCell ref="D17:D18"/>
    <mergeCell ref="A29:B29"/>
    <mergeCell ref="B16:B18"/>
    <mergeCell ref="C16:C18"/>
    <mergeCell ref="A16:A18"/>
    <mergeCell ref="D16:H16"/>
    <mergeCell ref="E17:H1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tabSelected="1" view="pageBreakPreview" zoomScaleSheetLayoutView="100" workbookViewId="0" topLeftCell="A166">
      <selection activeCell="F177" sqref="F177"/>
    </sheetView>
  </sheetViews>
  <sheetFormatPr defaultColWidth="0.875" defaultRowHeight="12" customHeight="1"/>
  <cols>
    <col min="1" max="1" width="3.375" style="2" customWidth="1"/>
    <col min="2" max="2" width="22.625" style="2" customWidth="1"/>
    <col min="3" max="3" width="16.50390625" style="2" customWidth="1"/>
    <col min="4" max="4" width="21.875" style="2" customWidth="1"/>
    <col min="5" max="5" width="22.00390625" style="2" customWidth="1"/>
    <col min="6" max="6" width="23.50390625" style="2" customWidth="1"/>
    <col min="7" max="7" width="1.875" style="2" bestFit="1" customWidth="1"/>
    <col min="8" max="48" width="0.875" style="2" customWidth="1"/>
    <col min="49" max="49" width="0.5" style="2" customWidth="1"/>
    <col min="50" max="56" width="0.875" style="2" customWidth="1"/>
    <col min="57" max="57" width="0.5" style="2" customWidth="1"/>
    <col min="58" max="16384" width="0.875" style="2" customWidth="1"/>
  </cols>
  <sheetData>
    <row r="1" spans="1:6" s="6" customFormat="1" ht="21" customHeight="1">
      <c r="A1" s="68" t="s">
        <v>139</v>
      </c>
      <c r="B1" s="68"/>
      <c r="C1" s="68"/>
      <c r="D1" s="68"/>
      <c r="E1" s="68"/>
      <c r="F1" s="68"/>
    </row>
    <row r="2" ht="18.75" customHeight="1">
      <c r="B2" s="6" t="s">
        <v>140</v>
      </c>
    </row>
    <row r="3" spans="1:6" s="3" customFormat="1" ht="84.75" customHeight="1">
      <c r="A3" s="13" t="s">
        <v>0</v>
      </c>
      <c r="B3" s="13" t="s">
        <v>23</v>
      </c>
      <c r="C3" s="13" t="s">
        <v>19</v>
      </c>
      <c r="D3" s="13" t="s">
        <v>87</v>
      </c>
      <c r="E3" s="13" t="s">
        <v>20</v>
      </c>
      <c r="F3" s="13" t="s">
        <v>21</v>
      </c>
    </row>
    <row r="4" spans="1:6" s="4" customFormat="1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s="5" customFormat="1" ht="54.75" customHeight="1">
      <c r="A5" s="11" t="s">
        <v>30</v>
      </c>
      <c r="B5" s="16" t="s">
        <v>146</v>
      </c>
      <c r="C5" s="15">
        <v>500</v>
      </c>
      <c r="D5" s="15">
        <v>10</v>
      </c>
      <c r="E5" s="15">
        <v>2</v>
      </c>
      <c r="F5" s="15">
        <v>0</v>
      </c>
    </row>
    <row r="6" spans="1:6" s="5" customFormat="1" ht="15" customHeight="1">
      <c r="A6" s="11"/>
      <c r="B6" s="16"/>
      <c r="C6" s="15"/>
      <c r="D6" s="15"/>
      <c r="E6" s="15"/>
      <c r="F6" s="15"/>
    </row>
    <row r="7" spans="1:6" s="5" customFormat="1" ht="15" customHeight="1">
      <c r="A7" s="11"/>
      <c r="B7" s="59" t="s">
        <v>12</v>
      </c>
      <c r="C7" s="40" t="s">
        <v>13</v>
      </c>
      <c r="D7" s="40" t="s">
        <v>13</v>
      </c>
      <c r="E7" s="40" t="s">
        <v>13</v>
      </c>
      <c r="F7" s="40">
        <v>0</v>
      </c>
    </row>
    <row r="9" spans="1:6" s="6" customFormat="1" ht="13.5">
      <c r="A9" s="68" t="s">
        <v>22</v>
      </c>
      <c r="B9" s="68"/>
      <c r="C9" s="68"/>
      <c r="D9" s="68"/>
      <c r="E9" s="68"/>
      <c r="F9" s="68"/>
    </row>
    <row r="10" ht="10.5" customHeight="1"/>
    <row r="11" spans="1:6" s="3" customFormat="1" ht="55.5" customHeight="1">
      <c r="A11" s="13" t="s">
        <v>0</v>
      </c>
      <c r="B11" s="13" t="s">
        <v>23</v>
      </c>
      <c r="C11" s="13" t="s">
        <v>24</v>
      </c>
      <c r="D11" s="14" t="s">
        <v>25</v>
      </c>
      <c r="E11" s="14" t="s">
        <v>26</v>
      </c>
      <c r="F11" s="13" t="s">
        <v>21</v>
      </c>
    </row>
    <row r="12" spans="1:6" s="4" customFormat="1" ht="12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s="5" customFormat="1" ht="96" customHeight="1">
      <c r="A13" s="11" t="s">
        <v>117</v>
      </c>
      <c r="B13" s="44" t="s">
        <v>118</v>
      </c>
      <c r="C13" s="15">
        <v>6</v>
      </c>
      <c r="D13" s="15">
        <v>12</v>
      </c>
      <c r="E13" s="15">
        <v>50</v>
      </c>
      <c r="F13" s="15">
        <v>3650</v>
      </c>
    </row>
    <row r="14" spans="1:6" s="5" customFormat="1" ht="15" customHeight="1">
      <c r="A14" s="11"/>
      <c r="B14" s="16"/>
      <c r="C14" s="15"/>
      <c r="D14" s="15"/>
      <c r="E14" s="15"/>
      <c r="F14" s="15"/>
    </row>
    <row r="15" spans="1:6" s="5" customFormat="1" ht="15" customHeight="1">
      <c r="A15" s="11"/>
      <c r="B15" s="19" t="s">
        <v>12</v>
      </c>
      <c r="C15" s="15" t="s">
        <v>13</v>
      </c>
      <c r="D15" s="15" t="s">
        <v>97</v>
      </c>
      <c r="E15" s="15" t="s">
        <v>97</v>
      </c>
      <c r="F15" s="41">
        <v>3650</v>
      </c>
    </row>
    <row r="17" spans="1:6" s="6" customFormat="1" ht="41.25" customHeight="1">
      <c r="A17" s="97" t="s">
        <v>27</v>
      </c>
      <c r="B17" s="97"/>
      <c r="C17" s="97"/>
      <c r="D17" s="97"/>
      <c r="E17" s="97"/>
      <c r="F17" s="97"/>
    </row>
    <row r="18" ht="10.5" customHeight="1"/>
    <row r="19" spans="1:6" ht="55.5" customHeight="1">
      <c r="A19" s="13" t="s">
        <v>0</v>
      </c>
      <c r="B19" s="73" t="s">
        <v>82</v>
      </c>
      <c r="C19" s="96"/>
      <c r="D19" s="96"/>
      <c r="E19" s="17" t="s">
        <v>29</v>
      </c>
      <c r="F19" s="17" t="s">
        <v>28</v>
      </c>
    </row>
    <row r="20" spans="1:6" s="1" customFormat="1" ht="12.75">
      <c r="A20" s="12">
        <v>1</v>
      </c>
      <c r="B20" s="98">
        <v>2</v>
      </c>
      <c r="C20" s="99"/>
      <c r="D20" s="99"/>
      <c r="E20" s="12"/>
      <c r="F20" s="12"/>
    </row>
    <row r="21" spans="1:6" ht="15" customHeight="1">
      <c r="A21" s="11" t="s">
        <v>30</v>
      </c>
      <c r="B21" s="73" t="s">
        <v>41</v>
      </c>
      <c r="C21" s="96"/>
      <c r="D21" s="74"/>
      <c r="E21" s="17"/>
      <c r="F21" s="15"/>
    </row>
    <row r="22" spans="1:6" s="1" customFormat="1" ht="30" customHeight="1">
      <c r="A22" s="20" t="s">
        <v>31</v>
      </c>
      <c r="B22" s="82" t="s">
        <v>98</v>
      </c>
      <c r="C22" s="95"/>
      <c r="D22" s="100"/>
      <c r="E22" s="17">
        <v>52209291.85</v>
      </c>
      <c r="F22" s="24">
        <v>11486044.2</v>
      </c>
    </row>
    <row r="23" spans="1:6" s="1" customFormat="1" ht="13.5" customHeight="1">
      <c r="A23" s="11" t="s">
        <v>32</v>
      </c>
      <c r="B23" s="82" t="s">
        <v>42</v>
      </c>
      <c r="C23" s="95"/>
      <c r="D23" s="95"/>
      <c r="E23" s="17"/>
      <c r="F23" s="15"/>
    </row>
    <row r="24" spans="1:6" s="1" customFormat="1" ht="26.25" customHeight="1">
      <c r="A24" s="11" t="s">
        <v>33</v>
      </c>
      <c r="B24" s="82" t="s">
        <v>43</v>
      </c>
      <c r="C24" s="95"/>
      <c r="D24" s="95"/>
      <c r="E24" s="17"/>
      <c r="F24" s="15"/>
    </row>
    <row r="25" spans="1:6" s="1" customFormat="1" ht="26.25" customHeight="1">
      <c r="A25" s="11" t="s">
        <v>34</v>
      </c>
      <c r="B25" s="82" t="s">
        <v>44</v>
      </c>
      <c r="C25" s="95"/>
      <c r="D25" s="95"/>
      <c r="E25" s="17"/>
      <c r="F25" s="15"/>
    </row>
    <row r="26" spans="1:6" s="1" customFormat="1" ht="34.5" customHeight="1">
      <c r="A26" s="22" t="s">
        <v>35</v>
      </c>
      <c r="B26" s="82" t="s">
        <v>99</v>
      </c>
      <c r="C26" s="95"/>
      <c r="D26" s="95"/>
      <c r="E26" s="17">
        <v>52209291.85</v>
      </c>
      <c r="F26" s="24">
        <v>1458469.88</v>
      </c>
    </row>
    <row r="27" spans="1:6" s="1" customFormat="1" ht="26.25" customHeight="1">
      <c r="A27" s="11" t="s">
        <v>36</v>
      </c>
      <c r="B27" s="82" t="s">
        <v>45</v>
      </c>
      <c r="C27" s="95"/>
      <c r="D27" s="95"/>
      <c r="E27" s="17"/>
      <c r="F27" s="15"/>
    </row>
    <row r="28" spans="1:6" s="1" customFormat="1" ht="27" customHeight="1">
      <c r="A28" s="11" t="s">
        <v>37</v>
      </c>
      <c r="B28" s="82" t="s">
        <v>46</v>
      </c>
      <c r="C28" s="95"/>
      <c r="D28" s="95"/>
      <c r="E28" s="17">
        <v>52209291.85</v>
      </c>
      <c r="F28" s="15">
        <v>104418.58</v>
      </c>
    </row>
    <row r="29" spans="1:6" s="1" customFormat="1" ht="27" customHeight="1">
      <c r="A29" s="11" t="s">
        <v>38</v>
      </c>
      <c r="B29" s="82" t="s">
        <v>47</v>
      </c>
      <c r="C29" s="95"/>
      <c r="D29" s="95"/>
      <c r="E29" s="17"/>
      <c r="F29" s="15"/>
    </row>
    <row r="30" spans="1:6" s="1" customFormat="1" ht="27" customHeight="1">
      <c r="A30" s="11" t="s">
        <v>39</v>
      </c>
      <c r="B30" s="82" t="s">
        <v>47</v>
      </c>
      <c r="C30" s="95"/>
      <c r="D30" s="95"/>
      <c r="E30" s="17"/>
      <c r="F30" s="15"/>
    </row>
    <row r="31" spans="1:6" s="1" customFormat="1" ht="26.25" customHeight="1">
      <c r="A31" s="11" t="s">
        <v>40</v>
      </c>
      <c r="B31" s="82" t="s">
        <v>48</v>
      </c>
      <c r="C31" s="95"/>
      <c r="D31" s="95"/>
      <c r="E31" s="17">
        <v>52209291.85</v>
      </c>
      <c r="F31" s="15">
        <v>2662673.89</v>
      </c>
    </row>
    <row r="32" spans="1:6" s="1" customFormat="1" ht="13.5" customHeight="1">
      <c r="A32" s="11"/>
      <c r="B32" s="62" t="s">
        <v>12</v>
      </c>
      <c r="C32" s="63"/>
      <c r="D32" s="63"/>
      <c r="E32" s="11" t="s">
        <v>97</v>
      </c>
      <c r="F32" s="41">
        <f>SUM(F22:F31)+0.01</f>
        <v>15711606.559999999</v>
      </c>
    </row>
    <row r="33" ht="3" customHeight="1"/>
    <row r="34" spans="1:6" s="8" customFormat="1" ht="48" customHeight="1">
      <c r="A34" s="101" t="s">
        <v>89</v>
      </c>
      <c r="B34" s="102"/>
      <c r="C34" s="102"/>
      <c r="D34" s="102"/>
      <c r="E34" s="102"/>
      <c r="F34" s="102"/>
    </row>
    <row r="36" spans="1:6" s="6" customFormat="1" ht="13.5">
      <c r="A36" s="68" t="s">
        <v>49</v>
      </c>
      <c r="B36" s="68"/>
      <c r="C36" s="68"/>
      <c r="D36" s="68"/>
      <c r="E36" s="68"/>
      <c r="F36" s="68"/>
    </row>
    <row r="37" ht="6" customHeight="1"/>
    <row r="38" spans="1:6" s="6" customFormat="1" ht="13.5">
      <c r="A38" s="6" t="s">
        <v>16</v>
      </c>
      <c r="C38" s="69" t="s">
        <v>107</v>
      </c>
      <c r="D38" s="69"/>
      <c r="E38" s="69"/>
      <c r="F38" s="69"/>
    </row>
    <row r="39" spans="3:6" s="6" customFormat="1" ht="6" customHeight="1">
      <c r="C39" s="9"/>
      <c r="D39" s="9"/>
      <c r="E39" s="9"/>
      <c r="F39" s="9"/>
    </row>
    <row r="40" spans="1:12" s="6" customFormat="1" ht="13.5">
      <c r="A40" s="60" t="s">
        <v>15</v>
      </c>
      <c r="B40" s="60"/>
      <c r="C40" s="60"/>
      <c r="D40" s="60" t="s">
        <v>116</v>
      </c>
      <c r="E40" s="60"/>
      <c r="F40" s="60"/>
      <c r="G40" s="60"/>
      <c r="H40" s="60"/>
      <c r="I40" s="60"/>
      <c r="J40" s="60"/>
      <c r="K40" s="88"/>
      <c r="L40" s="88"/>
    </row>
    <row r="41" ht="10.5" customHeight="1"/>
    <row r="42" spans="1:6" s="3" customFormat="1" ht="45" customHeight="1">
      <c r="A42" s="17" t="s">
        <v>0</v>
      </c>
      <c r="B42" s="61" t="s">
        <v>52</v>
      </c>
      <c r="C42" s="61"/>
      <c r="D42" s="17" t="s">
        <v>53</v>
      </c>
      <c r="E42" s="17" t="s">
        <v>54</v>
      </c>
      <c r="F42" s="17" t="s">
        <v>51</v>
      </c>
    </row>
    <row r="43" spans="1:6" s="4" customFormat="1" ht="12.75">
      <c r="A43" s="12">
        <v>1</v>
      </c>
      <c r="B43" s="79">
        <v>2</v>
      </c>
      <c r="C43" s="79"/>
      <c r="D43" s="12">
        <v>3</v>
      </c>
      <c r="E43" s="12">
        <v>4</v>
      </c>
      <c r="F43" s="12">
        <v>5</v>
      </c>
    </row>
    <row r="44" spans="1:6" s="5" customFormat="1" ht="15" customHeight="1">
      <c r="A44" s="11" t="s">
        <v>30</v>
      </c>
      <c r="B44" s="103"/>
      <c r="C44" s="103"/>
      <c r="D44" s="15">
        <v>0</v>
      </c>
      <c r="E44" s="15">
        <v>0</v>
      </c>
      <c r="F44" s="15">
        <v>0</v>
      </c>
    </row>
    <row r="45" spans="1:6" s="5" customFormat="1" ht="15" customHeight="1">
      <c r="A45" s="11"/>
      <c r="B45" s="91"/>
      <c r="C45" s="91"/>
      <c r="D45" s="15"/>
      <c r="E45" s="15"/>
      <c r="F45" s="15"/>
    </row>
    <row r="46" spans="1:6" s="5" customFormat="1" ht="15" customHeight="1">
      <c r="A46" s="11"/>
      <c r="B46" s="62" t="s">
        <v>100</v>
      </c>
      <c r="C46" s="92"/>
      <c r="D46" s="15" t="s">
        <v>13</v>
      </c>
      <c r="E46" s="15" t="s">
        <v>13</v>
      </c>
      <c r="F46" s="40">
        <v>0</v>
      </c>
    </row>
    <row r="47" s="1" customFormat="1" ht="12" customHeight="1"/>
    <row r="48" spans="1:6" s="6" customFormat="1" ht="13.5">
      <c r="A48" s="68" t="s">
        <v>55</v>
      </c>
      <c r="B48" s="68"/>
      <c r="C48" s="68"/>
      <c r="D48" s="68"/>
      <c r="E48" s="68"/>
      <c r="F48" s="68"/>
    </row>
    <row r="49" ht="6" customHeight="1"/>
    <row r="50" spans="1:6" s="6" customFormat="1" ht="13.5">
      <c r="A50" s="6" t="s">
        <v>16</v>
      </c>
      <c r="C50" s="69" t="s">
        <v>134</v>
      </c>
      <c r="D50" s="69"/>
      <c r="E50" s="69"/>
      <c r="F50" s="69"/>
    </row>
    <row r="51" spans="3:6" s="6" customFormat="1" ht="6" customHeight="1">
      <c r="C51" s="9"/>
      <c r="D51" s="9"/>
      <c r="E51" s="9"/>
      <c r="F51" s="9"/>
    </row>
    <row r="52" spans="1:6" s="6" customFormat="1" ht="13.5">
      <c r="A52" s="60" t="s">
        <v>15</v>
      </c>
      <c r="B52" s="60"/>
      <c r="C52" s="60"/>
      <c r="D52" s="72" t="s">
        <v>132</v>
      </c>
      <c r="E52" s="72"/>
      <c r="F52" s="72"/>
    </row>
    <row r="53" ht="10.5" customHeight="1"/>
    <row r="54" spans="1:6" s="3" customFormat="1" ht="55.5" customHeight="1">
      <c r="A54" s="17" t="s">
        <v>0</v>
      </c>
      <c r="B54" s="61" t="s">
        <v>52</v>
      </c>
      <c r="C54" s="61"/>
      <c r="D54" s="17" t="s">
        <v>56</v>
      </c>
      <c r="E54" s="17" t="s">
        <v>57</v>
      </c>
      <c r="F54" s="17" t="s">
        <v>88</v>
      </c>
    </row>
    <row r="55" spans="1:6" s="4" customFormat="1" ht="12.75">
      <c r="A55" s="12">
        <v>1</v>
      </c>
      <c r="B55" s="79">
        <v>2</v>
      </c>
      <c r="C55" s="79"/>
      <c r="D55" s="12">
        <v>3</v>
      </c>
      <c r="E55" s="12">
        <v>4</v>
      </c>
      <c r="F55" s="12">
        <v>5</v>
      </c>
    </row>
    <row r="56" spans="1:6" s="5" customFormat="1" ht="15" customHeight="1">
      <c r="A56" s="11" t="s">
        <v>30</v>
      </c>
      <c r="B56" s="91" t="s">
        <v>133</v>
      </c>
      <c r="C56" s="91"/>
      <c r="D56" s="15" t="s">
        <v>143</v>
      </c>
      <c r="E56" s="15">
        <v>0.3</v>
      </c>
      <c r="F56" s="15">
        <v>422515</v>
      </c>
    </row>
    <row r="57" spans="1:6" s="5" customFormat="1" ht="15" customHeight="1">
      <c r="A57" s="11"/>
      <c r="B57" s="84" t="s">
        <v>136</v>
      </c>
      <c r="C57" s="94"/>
      <c r="D57" s="15"/>
      <c r="E57" s="15"/>
      <c r="F57" s="15">
        <v>0</v>
      </c>
    </row>
    <row r="58" spans="1:6" s="5" customFormat="1" ht="15" customHeight="1">
      <c r="A58" s="11"/>
      <c r="B58" s="84" t="s">
        <v>135</v>
      </c>
      <c r="C58" s="94"/>
      <c r="D58" s="15"/>
      <c r="E58" s="15"/>
      <c r="F58" s="15">
        <v>0</v>
      </c>
    </row>
    <row r="59" spans="1:6" s="5" customFormat="1" ht="15" customHeight="1">
      <c r="A59" s="11"/>
      <c r="B59" s="91" t="s">
        <v>133</v>
      </c>
      <c r="C59" s="91"/>
      <c r="D59" s="15">
        <v>1151133</v>
      </c>
      <c r="E59" s="15">
        <v>1.5</v>
      </c>
      <c r="F59" s="15">
        <v>17267</v>
      </c>
    </row>
    <row r="60" spans="1:6" s="5" customFormat="1" ht="15" customHeight="1">
      <c r="A60" s="26"/>
      <c r="B60" s="93" t="s">
        <v>100</v>
      </c>
      <c r="C60" s="93"/>
      <c r="D60" s="15"/>
      <c r="E60" s="15" t="s">
        <v>13</v>
      </c>
      <c r="F60" s="15">
        <f>SUM(F56:F59)</f>
        <v>439782</v>
      </c>
    </row>
    <row r="62" spans="1:6" s="6" customFormat="1" ht="13.5">
      <c r="A62" s="50" t="s">
        <v>58</v>
      </c>
      <c r="B62" s="50"/>
      <c r="C62" s="50"/>
      <c r="D62" s="50"/>
      <c r="E62" s="50"/>
      <c r="F62" s="50"/>
    </row>
    <row r="63" ht="6" customHeight="1"/>
    <row r="64" spans="1:6" s="6" customFormat="1" ht="13.5">
      <c r="A64" s="6" t="s">
        <v>16</v>
      </c>
      <c r="C64" s="51"/>
      <c r="D64" s="51"/>
      <c r="E64" s="51"/>
      <c r="F64" s="51"/>
    </row>
    <row r="65" spans="3:6" s="6" customFormat="1" ht="6" customHeight="1">
      <c r="C65" s="9"/>
      <c r="D65" s="9"/>
      <c r="E65" s="9"/>
      <c r="F65" s="9"/>
    </row>
    <row r="66" spans="1:6" s="6" customFormat="1" ht="13.5">
      <c r="A66" s="50" t="s">
        <v>15</v>
      </c>
      <c r="B66" s="50"/>
      <c r="C66" s="50"/>
      <c r="D66" s="52"/>
      <c r="E66" s="52"/>
      <c r="F66" s="52"/>
    </row>
    <row r="67" ht="10.5" customHeight="1"/>
    <row r="68" spans="1:6" s="3" customFormat="1" ht="45" customHeight="1">
      <c r="A68" s="17" t="s">
        <v>0</v>
      </c>
      <c r="B68" s="53" t="s">
        <v>52</v>
      </c>
      <c r="C68" s="54"/>
      <c r="D68" s="17" t="s">
        <v>53</v>
      </c>
      <c r="E68" s="17" t="s">
        <v>54</v>
      </c>
      <c r="F68" s="17" t="s">
        <v>51</v>
      </c>
    </row>
    <row r="69" spans="1:6" s="4" customFormat="1" ht="12.75">
      <c r="A69" s="12">
        <v>1</v>
      </c>
      <c r="B69" s="55">
        <v>2</v>
      </c>
      <c r="C69" s="56"/>
      <c r="D69" s="12">
        <v>3</v>
      </c>
      <c r="E69" s="12">
        <v>4</v>
      </c>
      <c r="F69" s="12">
        <v>5</v>
      </c>
    </row>
    <row r="70" spans="1:6" s="5" customFormat="1" ht="15" customHeight="1">
      <c r="A70" s="11"/>
      <c r="B70" s="57"/>
      <c r="C70" s="58"/>
      <c r="D70" s="15"/>
      <c r="E70" s="15"/>
      <c r="F70" s="15"/>
    </row>
    <row r="71" spans="1:6" s="5" customFormat="1" ht="15" customHeight="1">
      <c r="A71" s="11"/>
      <c r="B71" s="57"/>
      <c r="C71" s="58"/>
      <c r="D71" s="15"/>
      <c r="E71" s="15"/>
      <c r="F71" s="15"/>
    </row>
    <row r="72" spans="1:6" s="5" customFormat="1" ht="15" customHeight="1">
      <c r="A72" s="11"/>
      <c r="B72" s="57" t="s">
        <v>100</v>
      </c>
      <c r="C72" s="58"/>
      <c r="D72" s="15" t="s">
        <v>13</v>
      </c>
      <c r="E72" s="15" t="s">
        <v>13</v>
      </c>
      <c r="F72" s="15"/>
    </row>
    <row r="74" spans="1:6" s="6" customFormat="1" ht="27" customHeight="1">
      <c r="A74" s="97" t="s">
        <v>59</v>
      </c>
      <c r="B74" s="97"/>
      <c r="C74" s="97"/>
      <c r="D74" s="97"/>
      <c r="E74" s="97"/>
      <c r="F74" s="97"/>
    </row>
    <row r="75" ht="6" customHeight="1"/>
    <row r="76" spans="1:6" s="6" customFormat="1" ht="13.5">
      <c r="A76" s="6" t="s">
        <v>16</v>
      </c>
      <c r="C76" s="69" t="s">
        <v>119</v>
      </c>
      <c r="D76" s="69"/>
      <c r="E76" s="69"/>
      <c r="F76" s="69"/>
    </row>
    <row r="77" spans="3:6" s="6" customFormat="1" ht="6" customHeight="1">
      <c r="C77" s="9"/>
      <c r="D77" s="9"/>
      <c r="E77" s="9"/>
      <c r="F77" s="9"/>
    </row>
    <row r="78" spans="1:6" s="6" customFormat="1" ht="13.5">
      <c r="A78" s="60" t="s">
        <v>15</v>
      </c>
      <c r="B78" s="60"/>
      <c r="C78" s="60"/>
      <c r="D78" s="72" t="s">
        <v>120</v>
      </c>
      <c r="E78" s="72"/>
      <c r="F78" s="72"/>
    </row>
    <row r="79" ht="10.5" customHeight="1"/>
    <row r="80" spans="1:6" s="3" customFormat="1" ht="45" customHeight="1">
      <c r="A80" s="18" t="s">
        <v>0</v>
      </c>
      <c r="B80" s="61" t="s">
        <v>52</v>
      </c>
      <c r="C80" s="61"/>
      <c r="D80" s="13" t="s">
        <v>53</v>
      </c>
      <c r="E80" s="13" t="s">
        <v>54</v>
      </c>
      <c r="F80" s="13" t="s">
        <v>51</v>
      </c>
    </row>
    <row r="81" spans="1:6" s="4" customFormat="1" ht="12.75">
      <c r="A81" s="21">
        <v>1</v>
      </c>
      <c r="B81" s="79">
        <v>2</v>
      </c>
      <c r="C81" s="79"/>
      <c r="D81" s="12">
        <v>3</v>
      </c>
      <c r="E81" s="12">
        <v>4</v>
      </c>
      <c r="F81" s="12">
        <v>5</v>
      </c>
    </row>
    <row r="82" spans="1:6" s="5" customFormat="1" ht="54" customHeight="1">
      <c r="A82" s="23" t="s">
        <v>30</v>
      </c>
      <c r="B82" s="86" t="s">
        <v>138</v>
      </c>
      <c r="C82" s="86"/>
      <c r="D82" s="15">
        <v>250</v>
      </c>
      <c r="E82" s="15">
        <v>5200</v>
      </c>
      <c r="F82" s="15">
        <v>1300000</v>
      </c>
    </row>
    <row r="83" spans="1:6" s="5" customFormat="1" ht="54" customHeight="1">
      <c r="A83" s="23" t="s">
        <v>34</v>
      </c>
      <c r="B83" s="76"/>
      <c r="C83" s="77"/>
      <c r="D83" s="15"/>
      <c r="E83" s="15"/>
      <c r="F83" s="15"/>
    </row>
    <row r="84" spans="1:6" s="5" customFormat="1" ht="48.75" customHeight="1">
      <c r="A84" s="23" t="s">
        <v>40</v>
      </c>
      <c r="B84" s="76"/>
      <c r="C84" s="77"/>
      <c r="D84" s="15"/>
      <c r="E84" s="15"/>
      <c r="F84" s="15"/>
    </row>
    <row r="85" spans="1:6" s="5" customFormat="1" ht="15" customHeight="1">
      <c r="A85" s="23"/>
      <c r="B85" s="62" t="s">
        <v>100</v>
      </c>
      <c r="C85" s="92"/>
      <c r="D85" s="40" t="s">
        <v>13</v>
      </c>
      <c r="E85" s="40" t="s">
        <v>13</v>
      </c>
      <c r="F85" s="40">
        <f>SUM(F82:F84)</f>
        <v>1300000</v>
      </c>
    </row>
    <row r="87" spans="1:6" s="6" customFormat="1" ht="13.5">
      <c r="A87" s="68" t="s">
        <v>60</v>
      </c>
      <c r="B87" s="68"/>
      <c r="C87" s="68"/>
      <c r="D87" s="68"/>
      <c r="E87" s="68"/>
      <c r="F87" s="68"/>
    </row>
    <row r="88" ht="6" customHeight="1"/>
    <row r="89" spans="1:6" s="6" customFormat="1" ht="13.5">
      <c r="A89" s="6" t="s">
        <v>16</v>
      </c>
      <c r="C89" s="69" t="s">
        <v>108</v>
      </c>
      <c r="D89" s="69"/>
      <c r="E89" s="69"/>
      <c r="F89" s="69"/>
    </row>
    <row r="90" spans="3:6" s="6" customFormat="1" ht="6" customHeight="1">
      <c r="C90" s="9"/>
      <c r="D90" s="9"/>
      <c r="E90" s="9"/>
      <c r="F90" s="9"/>
    </row>
    <row r="91" spans="1:12" s="6" customFormat="1" ht="13.5">
      <c r="A91" s="60" t="s">
        <v>15</v>
      </c>
      <c r="B91" s="60"/>
      <c r="C91" s="60"/>
      <c r="D91" s="87" t="s">
        <v>116</v>
      </c>
      <c r="E91" s="87"/>
      <c r="F91" s="87"/>
      <c r="G91" s="88"/>
      <c r="H91" s="88"/>
      <c r="I91" s="88"/>
      <c r="J91" s="88"/>
      <c r="K91" s="88"/>
      <c r="L91" s="88"/>
    </row>
    <row r="92" ht="10.5" customHeight="1"/>
    <row r="93" spans="1:6" s="6" customFormat="1" ht="13.5">
      <c r="A93" s="68" t="s">
        <v>61</v>
      </c>
      <c r="B93" s="68"/>
      <c r="C93" s="68"/>
      <c r="D93" s="68"/>
      <c r="E93" s="68"/>
      <c r="F93" s="68"/>
    </row>
    <row r="94" ht="10.5" customHeight="1"/>
    <row r="95" spans="1:6" s="3" customFormat="1" ht="45" customHeight="1">
      <c r="A95" s="17" t="s">
        <v>0</v>
      </c>
      <c r="B95" s="17" t="s">
        <v>101</v>
      </c>
      <c r="C95" s="17" t="s">
        <v>62</v>
      </c>
      <c r="D95" s="17" t="s">
        <v>63</v>
      </c>
      <c r="E95" s="17" t="s">
        <v>64</v>
      </c>
      <c r="F95" s="17" t="s">
        <v>21</v>
      </c>
    </row>
    <row r="96" spans="1:6" s="4" customFormat="1" ht="12.75">
      <c r="A96" s="12">
        <v>1</v>
      </c>
      <c r="B96" s="12">
        <v>2</v>
      </c>
      <c r="C96" s="12">
        <v>3</v>
      </c>
      <c r="D96" s="12">
        <v>4</v>
      </c>
      <c r="E96" s="12">
        <v>5</v>
      </c>
      <c r="F96" s="12">
        <v>6</v>
      </c>
    </row>
    <row r="97" spans="1:6" s="5" customFormat="1" ht="40.5" customHeight="1">
      <c r="A97" s="11" t="s">
        <v>30</v>
      </c>
      <c r="B97" s="44" t="s">
        <v>121</v>
      </c>
      <c r="C97" s="17">
        <v>16</v>
      </c>
      <c r="D97" s="15">
        <v>12</v>
      </c>
      <c r="E97" s="15">
        <v>6451</v>
      </c>
      <c r="F97" s="39">
        <v>85296.67</v>
      </c>
    </row>
    <row r="98" spans="1:6" s="5" customFormat="1" ht="15" customHeight="1">
      <c r="A98" s="11" t="s">
        <v>34</v>
      </c>
      <c r="B98" s="11" t="s">
        <v>109</v>
      </c>
      <c r="C98" s="17">
        <v>5</v>
      </c>
      <c r="D98" s="15">
        <v>12</v>
      </c>
      <c r="E98" s="15">
        <v>5000</v>
      </c>
      <c r="F98" s="36">
        <v>194405.66</v>
      </c>
    </row>
    <row r="99" spans="1:6" s="5" customFormat="1" ht="15" customHeight="1">
      <c r="A99" s="26"/>
      <c r="B99" s="42" t="s">
        <v>102</v>
      </c>
      <c r="C99" s="43" t="s">
        <v>97</v>
      </c>
      <c r="D99" s="40" t="s">
        <v>97</v>
      </c>
      <c r="E99" s="40" t="s">
        <v>97</v>
      </c>
      <c r="F99" s="41">
        <f>SUM(F97:F98)</f>
        <v>279702.33</v>
      </c>
    </row>
    <row r="100" ht="10.5" customHeight="1"/>
    <row r="101" spans="1:6" s="6" customFormat="1" ht="13.5">
      <c r="A101" s="68" t="s">
        <v>65</v>
      </c>
      <c r="B101" s="68"/>
      <c r="C101" s="68"/>
      <c r="D101" s="68"/>
      <c r="E101" s="68"/>
      <c r="F101" s="68"/>
    </row>
    <row r="102" ht="10.5" customHeight="1"/>
    <row r="103" spans="1:6" s="3" customFormat="1" ht="45" customHeight="1">
      <c r="A103" s="17" t="s">
        <v>0</v>
      </c>
      <c r="B103" s="61" t="s">
        <v>18</v>
      </c>
      <c r="C103" s="61"/>
      <c r="D103" s="13" t="s">
        <v>66</v>
      </c>
      <c r="E103" s="13" t="s">
        <v>67</v>
      </c>
      <c r="F103" s="13" t="s">
        <v>50</v>
      </c>
    </row>
    <row r="104" spans="1:6" s="4" customFormat="1" ht="12.75">
      <c r="A104" s="12">
        <v>1</v>
      </c>
      <c r="B104" s="79">
        <v>2</v>
      </c>
      <c r="C104" s="79"/>
      <c r="D104" s="12">
        <v>3</v>
      </c>
      <c r="E104" s="12">
        <v>4</v>
      </c>
      <c r="F104" s="12">
        <v>5</v>
      </c>
    </row>
    <row r="105" spans="1:6" s="5" customFormat="1" ht="47.25" customHeight="1">
      <c r="A105" s="11" t="s">
        <v>117</v>
      </c>
      <c r="B105" s="86"/>
      <c r="C105" s="86"/>
      <c r="D105" s="15"/>
      <c r="E105" s="15"/>
      <c r="F105" s="15"/>
    </row>
    <row r="106" spans="1:6" s="5" customFormat="1" ht="15" customHeight="1">
      <c r="A106" s="11"/>
      <c r="B106" s="91"/>
      <c r="C106" s="91"/>
      <c r="D106" s="15"/>
      <c r="E106" s="15"/>
      <c r="F106" s="15"/>
    </row>
    <row r="107" spans="1:6" s="5" customFormat="1" ht="15" customHeight="1">
      <c r="A107" s="23"/>
      <c r="B107" s="62" t="s">
        <v>102</v>
      </c>
      <c r="C107" s="92"/>
      <c r="D107" s="40"/>
      <c r="E107" s="40"/>
      <c r="F107" s="40"/>
    </row>
    <row r="108" ht="10.5" customHeight="1"/>
    <row r="109" spans="1:6" s="6" customFormat="1" ht="13.5">
      <c r="A109" s="68" t="s">
        <v>68</v>
      </c>
      <c r="B109" s="68"/>
      <c r="C109" s="68"/>
      <c r="D109" s="68"/>
      <c r="E109" s="68"/>
      <c r="F109" s="68"/>
    </row>
    <row r="110" ht="10.5" customHeight="1"/>
    <row r="111" spans="1:6" s="3" customFormat="1" ht="45" customHeight="1">
      <c r="A111" s="17" t="s">
        <v>0</v>
      </c>
      <c r="B111" s="17" t="s">
        <v>52</v>
      </c>
      <c r="C111" s="17" t="s">
        <v>69</v>
      </c>
      <c r="D111" s="17" t="s">
        <v>70</v>
      </c>
      <c r="E111" s="17" t="s">
        <v>71</v>
      </c>
      <c r="F111" s="17" t="s">
        <v>72</v>
      </c>
    </row>
    <row r="112" spans="1:6" s="4" customFormat="1" ht="12.75">
      <c r="A112" s="12">
        <v>1</v>
      </c>
      <c r="B112" s="12">
        <v>2</v>
      </c>
      <c r="C112" s="12">
        <v>3</v>
      </c>
      <c r="D112" s="12">
        <v>4</v>
      </c>
      <c r="E112" s="12">
        <v>5</v>
      </c>
      <c r="F112" s="12">
        <v>6</v>
      </c>
    </row>
    <row r="113" spans="1:6" s="5" customFormat="1" ht="15" customHeight="1">
      <c r="A113" s="11" t="s">
        <v>30</v>
      </c>
      <c r="B113" s="11" t="s">
        <v>110</v>
      </c>
      <c r="C113" s="17">
        <v>0</v>
      </c>
      <c r="D113" s="15">
        <v>0</v>
      </c>
      <c r="E113" s="37">
        <v>0</v>
      </c>
      <c r="F113" s="39">
        <v>156556.95</v>
      </c>
    </row>
    <row r="114" spans="1:6" s="5" customFormat="1" ht="15" customHeight="1">
      <c r="A114" s="11" t="s">
        <v>34</v>
      </c>
      <c r="B114" s="11" t="s">
        <v>111</v>
      </c>
      <c r="C114" s="17">
        <v>0</v>
      </c>
      <c r="D114" s="15">
        <v>0</v>
      </c>
      <c r="E114" s="37">
        <v>0</v>
      </c>
      <c r="F114" s="39">
        <v>1986044.7</v>
      </c>
    </row>
    <row r="115" spans="1:6" s="5" customFormat="1" ht="15" customHeight="1">
      <c r="A115" s="11" t="s">
        <v>40</v>
      </c>
      <c r="B115" s="11" t="s">
        <v>122</v>
      </c>
      <c r="C115" s="17">
        <v>0</v>
      </c>
      <c r="D115" s="15">
        <v>0</v>
      </c>
      <c r="E115" s="37">
        <v>0</v>
      </c>
      <c r="F115" s="39">
        <v>997027.7</v>
      </c>
    </row>
    <row r="116" spans="1:6" s="5" customFormat="1" ht="15" customHeight="1">
      <c r="A116" s="11" t="s">
        <v>91</v>
      </c>
      <c r="B116" s="11" t="s">
        <v>112</v>
      </c>
      <c r="C116" s="17">
        <v>0</v>
      </c>
      <c r="D116" s="15">
        <v>0</v>
      </c>
      <c r="E116" s="37">
        <v>0</v>
      </c>
      <c r="F116" s="49">
        <v>2198209.39</v>
      </c>
    </row>
    <row r="117" spans="1:6" s="5" customFormat="1" ht="15" customHeight="1">
      <c r="A117" s="11" t="s">
        <v>92</v>
      </c>
      <c r="B117" s="11" t="s">
        <v>147</v>
      </c>
      <c r="C117" s="17"/>
      <c r="D117" s="15"/>
      <c r="E117" s="37"/>
      <c r="F117" s="49">
        <v>36765</v>
      </c>
    </row>
    <row r="118" spans="1:6" s="5" customFormat="1" ht="15" customHeight="1">
      <c r="A118" s="11"/>
      <c r="B118" s="42" t="s">
        <v>102</v>
      </c>
      <c r="C118" s="11" t="s">
        <v>97</v>
      </c>
      <c r="D118" s="15" t="s">
        <v>97</v>
      </c>
      <c r="E118" s="15" t="s">
        <v>97</v>
      </c>
      <c r="F118" s="41">
        <f>SUM(F113:F117)</f>
        <v>5374603.74</v>
      </c>
    </row>
    <row r="120" spans="1:6" s="6" customFormat="1" ht="13.5">
      <c r="A120" s="68" t="s">
        <v>76</v>
      </c>
      <c r="B120" s="68"/>
      <c r="C120" s="68"/>
      <c r="D120" s="68"/>
      <c r="E120" s="68"/>
      <c r="F120" s="68"/>
    </row>
    <row r="121" ht="10.5" customHeight="1"/>
    <row r="122" spans="1:6" s="3" customFormat="1" ht="45" customHeight="1">
      <c r="A122" s="25" t="s">
        <v>0</v>
      </c>
      <c r="B122" s="25" t="s">
        <v>52</v>
      </c>
      <c r="C122" s="17" t="s">
        <v>73</v>
      </c>
      <c r="D122" s="17" t="s">
        <v>75</v>
      </c>
      <c r="E122" s="17" t="s">
        <v>74</v>
      </c>
      <c r="F122" s="29" t="s">
        <v>103</v>
      </c>
    </row>
    <row r="123" spans="1:6" s="4" customFormat="1" ht="12.75">
      <c r="A123" s="12">
        <v>1</v>
      </c>
      <c r="B123" s="12">
        <v>2</v>
      </c>
      <c r="C123" s="12">
        <v>4</v>
      </c>
      <c r="D123" s="12">
        <v>5</v>
      </c>
      <c r="E123" s="12">
        <v>6</v>
      </c>
      <c r="F123" s="30">
        <v>6</v>
      </c>
    </row>
    <row r="124" spans="1:6" s="5" customFormat="1" ht="48" customHeight="1">
      <c r="A124" s="26" t="s">
        <v>117</v>
      </c>
      <c r="B124" s="44" t="s">
        <v>145</v>
      </c>
      <c r="C124" s="15">
        <v>10</v>
      </c>
      <c r="D124" s="15">
        <v>92482.2</v>
      </c>
      <c r="E124" s="15">
        <v>924822.05</v>
      </c>
      <c r="F124" s="31"/>
    </row>
    <row r="125" spans="1:6" s="5" customFormat="1" ht="42.75" customHeight="1">
      <c r="A125" s="26" t="s">
        <v>141</v>
      </c>
      <c r="B125" s="44"/>
      <c r="C125" s="15">
        <v>1</v>
      </c>
      <c r="D125" s="15"/>
      <c r="E125" s="15">
        <v>0</v>
      </c>
      <c r="F125" s="31"/>
    </row>
    <row r="126" spans="1:6" s="5" customFormat="1" ht="15" customHeight="1">
      <c r="A126" s="45"/>
      <c r="B126" s="42" t="s">
        <v>102</v>
      </c>
      <c r="C126" s="40" t="s">
        <v>13</v>
      </c>
      <c r="D126" s="40" t="s">
        <v>13</v>
      </c>
      <c r="E126" s="40">
        <f>SUM(E124:E125)</f>
        <v>924822.05</v>
      </c>
      <c r="F126" s="31"/>
    </row>
    <row r="127" ht="12" customHeight="1">
      <c r="F127" s="28"/>
    </row>
    <row r="128" spans="1:6" s="6" customFormat="1" ht="13.5">
      <c r="A128" s="68" t="s">
        <v>77</v>
      </c>
      <c r="B128" s="68"/>
      <c r="C128" s="68"/>
      <c r="D128" s="68"/>
      <c r="E128" s="68"/>
      <c r="F128" s="68"/>
    </row>
    <row r="129" ht="10.5" customHeight="1"/>
    <row r="130" spans="1:6" s="3" customFormat="1" ht="45" customHeight="1">
      <c r="A130" s="25" t="s">
        <v>0</v>
      </c>
      <c r="B130" s="25" t="s">
        <v>52</v>
      </c>
      <c r="C130" s="17" t="s">
        <v>78</v>
      </c>
      <c r="D130" s="17" t="s">
        <v>79</v>
      </c>
      <c r="E130" s="17" t="s">
        <v>80</v>
      </c>
      <c r="F130" s="32" t="s">
        <v>104</v>
      </c>
    </row>
    <row r="131" spans="1:6" s="4" customFormat="1" ht="12.75">
      <c r="A131" s="12">
        <v>1</v>
      </c>
      <c r="B131" s="12">
        <v>2</v>
      </c>
      <c r="C131" s="12">
        <v>3</v>
      </c>
      <c r="D131" s="12">
        <v>4</v>
      </c>
      <c r="E131" s="12">
        <v>5</v>
      </c>
      <c r="F131" s="33">
        <v>6</v>
      </c>
    </row>
    <row r="132" spans="1:6" s="5" customFormat="1" ht="47.25" customHeight="1">
      <c r="A132" s="26" t="s">
        <v>30</v>
      </c>
      <c r="B132" s="46" t="s">
        <v>148</v>
      </c>
      <c r="C132" s="17" t="s">
        <v>149</v>
      </c>
      <c r="D132" s="15">
        <v>1</v>
      </c>
      <c r="E132" s="15">
        <v>42837.51</v>
      </c>
      <c r="F132" s="34"/>
    </row>
    <row r="133" spans="1:6" s="5" customFormat="1" ht="24.75" customHeight="1">
      <c r="A133" s="26" t="s">
        <v>34</v>
      </c>
      <c r="B133" s="46" t="s">
        <v>150</v>
      </c>
      <c r="C133" s="15"/>
      <c r="D133" s="15">
        <v>12</v>
      </c>
      <c r="E133" s="15">
        <v>159600</v>
      </c>
      <c r="F133" s="34"/>
    </row>
    <row r="134" spans="1:6" s="5" customFormat="1" ht="31.5" customHeight="1">
      <c r="A134" s="26"/>
      <c r="B134" s="46" t="s">
        <v>151</v>
      </c>
      <c r="C134" s="15"/>
      <c r="D134" s="15">
        <v>12</v>
      </c>
      <c r="E134" s="15">
        <v>6630</v>
      </c>
      <c r="F134" s="34"/>
    </row>
    <row r="135" spans="1:6" s="5" customFormat="1" ht="31.5" customHeight="1">
      <c r="A135" s="26"/>
      <c r="B135" s="46" t="s">
        <v>125</v>
      </c>
      <c r="C135" s="15"/>
      <c r="D135" s="15">
        <v>12</v>
      </c>
      <c r="E135" s="15">
        <v>6993.68</v>
      </c>
      <c r="F135" s="34"/>
    </row>
    <row r="136" spans="1:6" s="5" customFormat="1" ht="29.25" customHeight="1">
      <c r="A136" s="26"/>
      <c r="B136" s="46" t="s">
        <v>152</v>
      </c>
      <c r="C136" s="15"/>
      <c r="D136" s="15">
        <v>12</v>
      </c>
      <c r="E136" s="15">
        <v>132000</v>
      </c>
      <c r="F136" s="34"/>
    </row>
    <row r="137" spans="1:6" s="5" customFormat="1" ht="27" customHeight="1">
      <c r="A137" s="26"/>
      <c r="B137" s="46" t="s">
        <v>153</v>
      </c>
      <c r="C137" s="15"/>
      <c r="D137" s="15">
        <v>1</v>
      </c>
      <c r="E137" s="15">
        <v>2909.35</v>
      </c>
      <c r="F137" s="34"/>
    </row>
    <row r="138" spans="1:6" s="5" customFormat="1" ht="15" customHeight="1">
      <c r="A138" s="26"/>
      <c r="B138" s="38" t="s">
        <v>124</v>
      </c>
      <c r="C138" s="15"/>
      <c r="D138" s="15">
        <v>12</v>
      </c>
      <c r="E138" s="15">
        <v>102552</v>
      </c>
      <c r="F138" s="34"/>
    </row>
    <row r="139" spans="1:6" s="5" customFormat="1" ht="18.75" customHeight="1">
      <c r="A139" s="26"/>
      <c r="B139" s="46" t="s">
        <v>154</v>
      </c>
      <c r="C139" s="15"/>
      <c r="D139" s="15">
        <v>12</v>
      </c>
      <c r="E139" s="15">
        <v>115594.95</v>
      </c>
      <c r="F139" s="34"/>
    </row>
    <row r="140" spans="1:6" s="5" customFormat="1" ht="35.25" customHeight="1">
      <c r="A140" s="26" t="s">
        <v>40</v>
      </c>
      <c r="B140" s="46" t="s">
        <v>123</v>
      </c>
      <c r="C140" s="15"/>
      <c r="D140" s="15">
        <v>12</v>
      </c>
      <c r="E140" s="15">
        <v>82650</v>
      </c>
      <c r="F140" s="34"/>
    </row>
    <row r="141" spans="1:6" s="5" customFormat="1" ht="15" customHeight="1">
      <c r="A141" s="26"/>
      <c r="B141" s="42" t="s">
        <v>102</v>
      </c>
      <c r="C141" s="40" t="s">
        <v>13</v>
      </c>
      <c r="D141" s="40" t="s">
        <v>13</v>
      </c>
      <c r="E141" s="40">
        <f>SUM(E132:E140)</f>
        <v>651767.49</v>
      </c>
      <c r="F141" s="34"/>
    </row>
    <row r="142" spans="5:6" ht="12" customHeight="1">
      <c r="E142" s="35"/>
      <c r="F142" s="27"/>
    </row>
    <row r="143" spans="1:6" s="6" customFormat="1" ht="26.25" customHeight="1">
      <c r="A143" s="68" t="s">
        <v>81</v>
      </c>
      <c r="B143" s="68"/>
      <c r="C143" s="68"/>
      <c r="D143" s="68"/>
      <c r="E143" s="68"/>
      <c r="F143" s="68"/>
    </row>
    <row r="144" ht="10.5" customHeight="1"/>
    <row r="145" spans="1:6" ht="30" customHeight="1">
      <c r="A145" s="64" t="s">
        <v>0</v>
      </c>
      <c r="B145" s="89"/>
      <c r="C145" s="90" t="s">
        <v>18</v>
      </c>
      <c r="D145" s="90"/>
      <c r="E145" s="13" t="s">
        <v>83</v>
      </c>
      <c r="F145" s="13" t="s">
        <v>84</v>
      </c>
    </row>
    <row r="146" spans="1:6" s="1" customFormat="1" ht="12.75">
      <c r="A146" s="79">
        <v>1</v>
      </c>
      <c r="B146" s="79"/>
      <c r="C146" s="79">
        <v>2</v>
      </c>
      <c r="D146" s="79"/>
      <c r="E146" s="12">
        <v>3</v>
      </c>
      <c r="F146" s="12">
        <v>4</v>
      </c>
    </row>
    <row r="147" spans="1:6" ht="44.25" customHeight="1">
      <c r="A147" s="84" t="s">
        <v>34</v>
      </c>
      <c r="B147" s="85"/>
      <c r="C147" s="82" t="s">
        <v>126</v>
      </c>
      <c r="D147" s="83"/>
      <c r="E147" s="15">
        <v>1</v>
      </c>
      <c r="F147" s="15">
        <v>88464</v>
      </c>
    </row>
    <row r="148" spans="1:6" ht="44.25" customHeight="1">
      <c r="A148" s="47"/>
      <c r="B148" s="48"/>
      <c r="C148" s="73" t="s">
        <v>155</v>
      </c>
      <c r="D148" s="74"/>
      <c r="E148" s="15">
        <v>2</v>
      </c>
      <c r="F148" s="15">
        <v>60906.54</v>
      </c>
    </row>
    <row r="149" spans="1:6" ht="44.25" customHeight="1">
      <c r="A149" s="47"/>
      <c r="B149" s="48"/>
      <c r="C149" s="73" t="s">
        <v>144</v>
      </c>
      <c r="D149" s="74"/>
      <c r="E149" s="15">
        <v>3</v>
      </c>
      <c r="F149" s="15">
        <v>97375</v>
      </c>
    </row>
    <row r="150" spans="1:6" ht="44.25" customHeight="1">
      <c r="A150" s="47"/>
      <c r="B150" s="48"/>
      <c r="C150" s="73" t="s">
        <v>128</v>
      </c>
      <c r="D150" s="74"/>
      <c r="E150" s="15">
        <v>10</v>
      </c>
      <c r="F150" s="15"/>
    </row>
    <row r="151" spans="1:6" ht="44.25" customHeight="1">
      <c r="A151" s="47"/>
      <c r="B151" s="48"/>
      <c r="C151" s="73" t="s">
        <v>127</v>
      </c>
      <c r="D151" s="74"/>
      <c r="E151" s="15">
        <v>5</v>
      </c>
      <c r="F151" s="15"/>
    </row>
    <row r="152" spans="1:6" ht="44.25" customHeight="1">
      <c r="A152" s="47"/>
      <c r="B152" s="48"/>
      <c r="C152" s="73" t="s">
        <v>162</v>
      </c>
      <c r="D152" s="74"/>
      <c r="E152" s="15">
        <v>1</v>
      </c>
      <c r="F152" s="15">
        <v>50000</v>
      </c>
    </row>
    <row r="153" spans="1:6" ht="44.25" customHeight="1">
      <c r="A153" s="47"/>
      <c r="B153" s="48"/>
      <c r="C153" s="73" t="s">
        <v>129</v>
      </c>
      <c r="D153" s="74"/>
      <c r="E153" s="15">
        <v>10</v>
      </c>
      <c r="F153" s="15">
        <v>23984</v>
      </c>
    </row>
    <row r="154" spans="1:6" ht="44.25" customHeight="1">
      <c r="A154" s="47"/>
      <c r="B154" s="48"/>
      <c r="C154" s="73" t="s">
        <v>161</v>
      </c>
      <c r="D154" s="74"/>
      <c r="E154" s="15">
        <v>1</v>
      </c>
      <c r="F154" s="15">
        <v>2600</v>
      </c>
    </row>
    <row r="155" spans="1:6" ht="44.25" customHeight="1">
      <c r="A155" s="47"/>
      <c r="B155" s="48"/>
      <c r="C155" s="73" t="s">
        <v>160</v>
      </c>
      <c r="D155" s="74"/>
      <c r="E155" s="15">
        <v>1</v>
      </c>
      <c r="F155" s="15">
        <v>17443.35</v>
      </c>
    </row>
    <row r="156" spans="1:6" ht="44.25" customHeight="1">
      <c r="A156" s="47"/>
      <c r="B156" s="48"/>
      <c r="C156" s="73" t="s">
        <v>156</v>
      </c>
      <c r="D156" s="74"/>
      <c r="E156" s="15">
        <v>1</v>
      </c>
      <c r="F156" s="15">
        <v>15880</v>
      </c>
    </row>
    <row r="157" spans="1:6" ht="44.25" customHeight="1">
      <c r="A157" s="47"/>
      <c r="B157" s="48"/>
      <c r="C157" s="73" t="s">
        <v>157</v>
      </c>
      <c r="D157" s="74"/>
      <c r="E157" s="15">
        <v>1</v>
      </c>
      <c r="F157" s="15">
        <v>99000</v>
      </c>
    </row>
    <row r="158" spans="1:6" ht="44.25" customHeight="1">
      <c r="A158" s="47"/>
      <c r="B158" s="48"/>
      <c r="C158" s="73" t="s">
        <v>142</v>
      </c>
      <c r="D158" s="74"/>
      <c r="E158" s="15">
        <v>1</v>
      </c>
      <c r="F158" s="15">
        <v>200000</v>
      </c>
    </row>
    <row r="159" spans="1:6" ht="44.25" customHeight="1">
      <c r="A159" s="47"/>
      <c r="B159" s="48"/>
      <c r="C159" s="73" t="s">
        <v>158</v>
      </c>
      <c r="D159" s="74"/>
      <c r="E159" s="15">
        <v>1</v>
      </c>
      <c r="F159" s="15">
        <v>95880</v>
      </c>
    </row>
    <row r="160" spans="1:6" ht="21" customHeight="1">
      <c r="A160" s="80" t="s">
        <v>40</v>
      </c>
      <c r="B160" s="80"/>
      <c r="C160" s="81" t="s">
        <v>159</v>
      </c>
      <c r="D160" s="81"/>
      <c r="E160" s="15">
        <v>1</v>
      </c>
      <c r="F160" s="15">
        <v>16000</v>
      </c>
    </row>
    <row r="161" spans="1:6" ht="15" customHeight="1">
      <c r="A161" s="91"/>
      <c r="B161" s="91"/>
      <c r="C161" s="75" t="s">
        <v>102</v>
      </c>
      <c r="D161" s="75"/>
      <c r="E161" s="40" t="s">
        <v>13</v>
      </c>
      <c r="F161" s="40">
        <f>SUM(F147:F160)</f>
        <v>767532.89</v>
      </c>
    </row>
    <row r="162" spans="1:6" ht="15" customHeight="1">
      <c r="A162" s="68" t="s">
        <v>115</v>
      </c>
      <c r="B162" s="68"/>
      <c r="C162" s="68"/>
      <c r="D162" s="68"/>
      <c r="E162" s="68"/>
      <c r="F162" s="68"/>
    </row>
    <row r="163" ht="15" customHeight="1"/>
    <row r="164" spans="1:6" ht="30.75" customHeight="1">
      <c r="A164" s="17" t="s">
        <v>0</v>
      </c>
      <c r="B164" s="61" t="s">
        <v>105</v>
      </c>
      <c r="C164" s="61"/>
      <c r="D164" s="17" t="s">
        <v>73</v>
      </c>
      <c r="E164" s="17" t="s">
        <v>85</v>
      </c>
      <c r="F164" s="17" t="s">
        <v>86</v>
      </c>
    </row>
    <row r="165" spans="1:6" ht="15" customHeight="1">
      <c r="A165" s="12">
        <v>1</v>
      </c>
      <c r="B165" s="79">
        <v>2</v>
      </c>
      <c r="C165" s="79"/>
      <c r="D165" s="12">
        <v>3</v>
      </c>
      <c r="E165" s="12">
        <v>4</v>
      </c>
      <c r="F165" s="12">
        <v>5</v>
      </c>
    </row>
    <row r="166" spans="1:6" ht="15" customHeight="1">
      <c r="A166" s="11" t="s">
        <v>30</v>
      </c>
      <c r="B166" s="91"/>
      <c r="C166" s="91"/>
      <c r="D166" s="17"/>
      <c r="E166" s="15"/>
      <c r="F166" s="15"/>
    </row>
    <row r="167" spans="1:6" ht="12" customHeight="1">
      <c r="A167" s="11" t="s">
        <v>34</v>
      </c>
      <c r="B167" s="91" t="s">
        <v>137</v>
      </c>
      <c r="C167" s="91"/>
      <c r="D167" s="17"/>
      <c r="E167" s="15"/>
      <c r="F167" s="15">
        <v>0</v>
      </c>
    </row>
    <row r="168" spans="1:6" ht="12" customHeight="1">
      <c r="A168" s="26"/>
      <c r="B168" s="78" t="s">
        <v>102</v>
      </c>
      <c r="C168" s="78"/>
      <c r="D168" s="40"/>
      <c r="E168" s="40" t="s">
        <v>13</v>
      </c>
      <c r="F168" s="40">
        <f>SUM(F166:F167)</f>
        <v>0</v>
      </c>
    </row>
    <row r="169" spans="1:6" s="6" customFormat="1" ht="28.5" customHeight="1">
      <c r="A169" s="97" t="s">
        <v>114</v>
      </c>
      <c r="B169" s="97"/>
      <c r="C169" s="97"/>
      <c r="D169" s="97"/>
      <c r="E169" s="97"/>
      <c r="F169" s="97"/>
    </row>
    <row r="170" ht="10.5" customHeight="1"/>
    <row r="171" spans="1:6" s="3" customFormat="1" ht="30" customHeight="1">
      <c r="A171" s="17" t="s">
        <v>0</v>
      </c>
      <c r="B171" s="61" t="s">
        <v>105</v>
      </c>
      <c r="C171" s="61"/>
      <c r="D171" s="17" t="s">
        <v>73</v>
      </c>
      <c r="E171" s="17" t="s">
        <v>85</v>
      </c>
      <c r="F171" s="17" t="s">
        <v>86</v>
      </c>
    </row>
    <row r="172" spans="1:6" s="4" customFormat="1" ht="12.75">
      <c r="A172" s="12">
        <v>1</v>
      </c>
      <c r="B172" s="79">
        <v>2</v>
      </c>
      <c r="C172" s="79"/>
      <c r="D172" s="12">
        <v>3</v>
      </c>
      <c r="E172" s="12">
        <v>4</v>
      </c>
      <c r="F172" s="12">
        <v>5</v>
      </c>
    </row>
    <row r="173" spans="1:6" s="5" customFormat="1" ht="39" customHeight="1">
      <c r="A173" s="11" t="s">
        <v>30</v>
      </c>
      <c r="B173" s="86" t="s">
        <v>163</v>
      </c>
      <c r="C173" s="86"/>
      <c r="D173" s="17"/>
      <c r="E173" s="15"/>
      <c r="F173" s="15">
        <v>52164</v>
      </c>
    </row>
    <row r="174" spans="1:6" s="5" customFormat="1" ht="39" customHeight="1">
      <c r="A174" s="11"/>
      <c r="B174" s="76" t="s">
        <v>130</v>
      </c>
      <c r="C174" s="77"/>
      <c r="D174" s="17"/>
      <c r="E174" s="15"/>
      <c r="F174" s="15">
        <v>0</v>
      </c>
    </row>
    <row r="175" spans="1:6" s="5" customFormat="1" ht="39" customHeight="1">
      <c r="A175" s="11"/>
      <c r="B175" s="76" t="s">
        <v>166</v>
      </c>
      <c r="C175" s="77"/>
      <c r="D175" s="17"/>
      <c r="E175" s="15"/>
      <c r="F175" s="15">
        <v>4724.4</v>
      </c>
    </row>
    <row r="176" spans="1:6" s="5" customFormat="1" ht="39" customHeight="1">
      <c r="A176" s="11"/>
      <c r="B176" s="76" t="s">
        <v>167</v>
      </c>
      <c r="C176" s="77"/>
      <c r="D176" s="17">
        <v>3</v>
      </c>
      <c r="E176" s="15"/>
      <c r="F176" s="15">
        <v>57700.81</v>
      </c>
    </row>
    <row r="177" spans="1:6" s="5" customFormat="1" ht="39" customHeight="1">
      <c r="A177" s="11"/>
      <c r="B177" s="76" t="s">
        <v>165</v>
      </c>
      <c r="C177" s="77"/>
      <c r="D177" s="17"/>
      <c r="E177" s="15"/>
      <c r="F177" s="15">
        <v>67379.5</v>
      </c>
    </row>
    <row r="178" spans="1:6" s="5" customFormat="1" ht="38.25" customHeight="1">
      <c r="A178" s="11" t="s">
        <v>34</v>
      </c>
      <c r="B178" s="86" t="s">
        <v>164</v>
      </c>
      <c r="C178" s="86"/>
      <c r="D178" s="17"/>
      <c r="E178" s="15"/>
      <c r="F178" s="15">
        <v>252198.2</v>
      </c>
    </row>
    <row r="179" spans="1:6" s="5" customFormat="1" ht="15" customHeight="1">
      <c r="A179" s="26"/>
      <c r="B179" s="78" t="s">
        <v>102</v>
      </c>
      <c r="C179" s="78"/>
      <c r="D179" s="40"/>
      <c r="E179" s="40" t="s">
        <v>13</v>
      </c>
      <c r="F179" s="40">
        <f>SUM(F173:F178)</f>
        <v>434166.91000000003</v>
      </c>
    </row>
  </sheetData>
  <sheetProtection/>
  <mergeCells count="101">
    <mergeCell ref="C159:D159"/>
    <mergeCell ref="B171:C171"/>
    <mergeCell ref="B173:C173"/>
    <mergeCell ref="A169:F169"/>
    <mergeCell ref="A161:B161"/>
    <mergeCell ref="B166:C166"/>
    <mergeCell ref="B168:C168"/>
    <mergeCell ref="B44:C44"/>
    <mergeCell ref="A91:C91"/>
    <mergeCell ref="A109:F109"/>
    <mergeCell ref="B165:C165"/>
    <mergeCell ref="B167:C167"/>
    <mergeCell ref="A162:F162"/>
    <mergeCell ref="B164:C164"/>
    <mergeCell ref="C156:D156"/>
    <mergeCell ref="C152:D152"/>
    <mergeCell ref="C155:D155"/>
    <mergeCell ref="A48:F48"/>
    <mergeCell ref="C50:F50"/>
    <mergeCell ref="B82:C82"/>
    <mergeCell ref="B46:C46"/>
    <mergeCell ref="B80:C80"/>
    <mergeCell ref="B55:C55"/>
    <mergeCell ref="B59:C59"/>
    <mergeCell ref="A74:F74"/>
    <mergeCell ref="D78:F78"/>
    <mergeCell ref="C76:F76"/>
    <mergeCell ref="D40:L40"/>
    <mergeCell ref="A36:F36"/>
    <mergeCell ref="B25:D25"/>
    <mergeCell ref="B26:D26"/>
    <mergeCell ref="A40:C40"/>
    <mergeCell ref="B28:D28"/>
    <mergeCell ref="A34:F34"/>
    <mergeCell ref="C38:F38"/>
    <mergeCell ref="A9:F9"/>
    <mergeCell ref="B21:D21"/>
    <mergeCell ref="B20:D20"/>
    <mergeCell ref="B27:D27"/>
    <mergeCell ref="B22:D22"/>
    <mergeCell ref="B23:D23"/>
    <mergeCell ref="B24:D24"/>
    <mergeCell ref="A52:C52"/>
    <mergeCell ref="B56:C56"/>
    <mergeCell ref="B58:C58"/>
    <mergeCell ref="A1:F1"/>
    <mergeCell ref="B29:D29"/>
    <mergeCell ref="B30:D30"/>
    <mergeCell ref="B19:D19"/>
    <mergeCell ref="B32:D32"/>
    <mergeCell ref="A17:F17"/>
    <mergeCell ref="B31:D31"/>
    <mergeCell ref="B57:C57"/>
    <mergeCell ref="B42:C42"/>
    <mergeCell ref="D52:F52"/>
    <mergeCell ref="B104:C104"/>
    <mergeCell ref="B103:C103"/>
    <mergeCell ref="B43:C43"/>
    <mergeCell ref="B54:C54"/>
    <mergeCell ref="B84:C84"/>
    <mergeCell ref="A93:F93"/>
    <mergeCell ref="B45:C45"/>
    <mergeCell ref="B85:C85"/>
    <mergeCell ref="A78:C78"/>
    <mergeCell ref="B81:C81"/>
    <mergeCell ref="B83:C83"/>
    <mergeCell ref="B60:C60"/>
    <mergeCell ref="C149:D149"/>
    <mergeCell ref="C148:D148"/>
    <mergeCell ref="A87:F87"/>
    <mergeCell ref="A146:B146"/>
    <mergeCell ref="C146:D146"/>
    <mergeCell ref="C89:F89"/>
    <mergeCell ref="A101:F101"/>
    <mergeCell ref="D91:L91"/>
    <mergeCell ref="A145:B145"/>
    <mergeCell ref="C150:D150"/>
    <mergeCell ref="C145:D145"/>
    <mergeCell ref="B105:C105"/>
    <mergeCell ref="B106:C106"/>
    <mergeCell ref="B107:C107"/>
    <mergeCell ref="A143:F143"/>
    <mergeCell ref="A120:F120"/>
    <mergeCell ref="A128:F128"/>
    <mergeCell ref="B179:C179"/>
    <mergeCell ref="B172:C172"/>
    <mergeCell ref="A160:B160"/>
    <mergeCell ref="C160:D160"/>
    <mergeCell ref="C147:D147"/>
    <mergeCell ref="A147:B147"/>
    <mergeCell ref="B178:C178"/>
    <mergeCell ref="C154:D154"/>
    <mergeCell ref="C151:D151"/>
    <mergeCell ref="C157:D157"/>
    <mergeCell ref="C161:D161"/>
    <mergeCell ref="B177:C177"/>
    <mergeCell ref="B175:C175"/>
    <mergeCell ref="B176:C176"/>
    <mergeCell ref="C153:D153"/>
    <mergeCell ref="C158:D158"/>
    <mergeCell ref="B174:C17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11" man="1"/>
    <brk id="86" max="11" man="1"/>
    <brk id="1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Olimp</cp:lastModifiedBy>
  <cp:lastPrinted>2019-02-19T11:47:19Z</cp:lastPrinted>
  <dcterms:created xsi:type="dcterms:W3CDTF">2008-10-01T13:21:49Z</dcterms:created>
  <dcterms:modified xsi:type="dcterms:W3CDTF">2019-02-19T11:47:23Z</dcterms:modified>
  <cp:category/>
  <cp:version/>
  <cp:contentType/>
  <cp:contentStatus/>
</cp:coreProperties>
</file>